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897" firstSheet="10" activeTab="14"/>
  </bookViews>
  <sheets>
    <sheet name="cover page" sheetId="1" r:id="rId1"/>
    <sheet name="Team - Women" sheetId="2" r:id="rId2"/>
    <sheet name="Team - Men" sheetId="3" r:id="rId3"/>
    <sheet name="Combination - Women B1" sheetId="4" r:id="rId4"/>
    <sheet name="Combination - Women B2" sheetId="5" r:id="rId5"/>
    <sheet name="Combination - Women B3" sheetId="6" r:id="rId6"/>
    <sheet name="Single classic - Women B1" sheetId="7" r:id="rId7"/>
    <sheet name="Single classic - Women B2" sheetId="8" r:id="rId8"/>
    <sheet name="Single event - Women B3" sheetId="9" r:id="rId9"/>
    <sheet name="Combination - Men B1" sheetId="10" r:id="rId10"/>
    <sheet name="Combination - Men B2" sheetId="11" r:id="rId11"/>
    <sheet name="Combination - Men B3" sheetId="12" r:id="rId12"/>
    <sheet name="Single classic - Men B1" sheetId="13" r:id="rId13"/>
    <sheet name="Single classic - Men B2" sheetId="14" r:id="rId14"/>
    <sheet name="Single classic - Men B3" sheetId="15" r:id="rId15"/>
    <sheet name="Mix Tandem B1" sheetId="16" r:id="rId16"/>
    <sheet name="Q MT B2" sheetId="17" r:id="rId17"/>
    <sheet name="Mix Tandem B2" sheetId="18" r:id="rId18"/>
    <sheet name="Q MT B3" sheetId="19" r:id="rId19"/>
    <sheet name="Mix Tandem B3" sheetId="20" r:id="rId20"/>
  </sheets>
  <definedNames>
    <definedName name="_xlnm.Print_Area" localSheetId="4">'Combination - Women B2'!$A$1:$P$31</definedName>
    <definedName name="_xlnm.Print_Area" localSheetId="0">'cover page'!$A$1:$H$34</definedName>
    <definedName name="_xlnm.Print_Area" localSheetId="15">'Mix Tandem B1'!$A$1:$Q$37</definedName>
    <definedName name="_xlnm.Print_Area" localSheetId="13">'Single classic - Men B2'!$A$1:$K$26</definedName>
    <definedName name="_xlnm.Print_Area" localSheetId="14">'Single classic - Men B3'!$A$1:$K$31</definedName>
    <definedName name="_xlnm.Print_Area" localSheetId="7">'Single classic - Women B2'!$A$1:$L$26</definedName>
  </definedNames>
  <calcPr fullCalcOnLoad="1"/>
</workbook>
</file>

<file path=xl/sharedStrings.xml><?xml version="1.0" encoding="utf-8"?>
<sst xmlns="http://schemas.openxmlformats.org/spreadsheetml/2006/main" count="999" uniqueCount="384">
  <si>
    <t>Pos.</t>
  </si>
  <si>
    <t>Name</t>
  </si>
  <si>
    <t>Country</t>
  </si>
  <si>
    <t>Qualification</t>
  </si>
  <si>
    <t>Result</t>
  </si>
  <si>
    <t>Final</t>
  </si>
  <si>
    <t>Final
result</t>
  </si>
  <si>
    <t>Head referee</t>
  </si>
  <si>
    <t>Mix Tandem B1</t>
  </si>
  <si>
    <t>B1</t>
  </si>
  <si>
    <t>B2</t>
  </si>
  <si>
    <t>B3</t>
  </si>
  <si>
    <t>Team 
result</t>
  </si>
  <si>
    <t>Mix Tandem B2</t>
  </si>
  <si>
    <t>Mix Tandem B3</t>
  </si>
  <si>
    <t>Team Competition - Men</t>
  </si>
  <si>
    <t>Team Competition - Women</t>
  </si>
  <si>
    <t>1.</t>
  </si>
  <si>
    <t>2.</t>
  </si>
  <si>
    <t>3.</t>
  </si>
  <si>
    <t>4.</t>
  </si>
  <si>
    <t>5.</t>
  </si>
  <si>
    <t>6.</t>
  </si>
  <si>
    <t>____________________</t>
  </si>
  <si>
    <t>___________________</t>
  </si>
  <si>
    <t xml:space="preserve">Single Event - Women B3 </t>
  </si>
  <si>
    <t>Ran.</t>
  </si>
  <si>
    <t>Qualification game</t>
  </si>
  <si>
    <t>No</t>
  </si>
  <si>
    <t>Players</t>
  </si>
  <si>
    <t>Set</t>
  </si>
  <si>
    <t xml:space="preserve"> </t>
  </si>
  <si>
    <t xml:space="preserve">Name </t>
  </si>
  <si>
    <t xml:space="preserve">Surname </t>
  </si>
  <si>
    <t>Surname</t>
  </si>
  <si>
    <t>For the 3. Place</t>
  </si>
  <si>
    <t xml:space="preserve">                                                              Single event  - Men B2 </t>
  </si>
  <si>
    <t xml:space="preserve">RESULTS BOOK </t>
  </si>
  <si>
    <t xml:space="preserve"> IN NINE PIN BOWLING FOR BLIND AND VISUALLY IMPAIRED</t>
  </si>
  <si>
    <t>CROATIA</t>
  </si>
  <si>
    <t>ROMANIA</t>
  </si>
  <si>
    <t>SLOVENIA</t>
  </si>
  <si>
    <t>POLAND</t>
  </si>
  <si>
    <t>CZECH REPUBLIC</t>
  </si>
  <si>
    <t>SERBIA</t>
  </si>
  <si>
    <t>ELENA</t>
  </si>
  <si>
    <t>KARMEN</t>
  </si>
  <si>
    <t>LILIANA</t>
  </si>
  <si>
    <t>JADWIGA</t>
  </si>
  <si>
    <t>ANNA</t>
  </si>
  <si>
    <t>GERMANY</t>
  </si>
  <si>
    <t>CLAUDIA</t>
  </si>
  <si>
    <t>MARIJA</t>
  </si>
  <si>
    <t>IRENA</t>
  </si>
  <si>
    <t>HUNGARY</t>
  </si>
  <si>
    <t>SLOVAKIA</t>
  </si>
  <si>
    <t>VASILE TINU</t>
  </si>
  <si>
    <t>MARIAN</t>
  </si>
  <si>
    <t>TILO</t>
  </si>
  <si>
    <t>ENVER</t>
  </si>
  <si>
    <t>DENIS</t>
  </si>
  <si>
    <t>REGINA</t>
  </si>
  <si>
    <t>MICHAL</t>
  </si>
  <si>
    <t>PETER</t>
  </si>
  <si>
    <t>ALBERT</t>
  </si>
  <si>
    <t>VACLAV</t>
  </si>
  <si>
    <t>ANKICA</t>
  </si>
  <si>
    <t>LJILJANA</t>
  </si>
  <si>
    <t>JOLANTA</t>
  </si>
  <si>
    <t>MARA</t>
  </si>
  <si>
    <t>NERMINA</t>
  </si>
  <si>
    <t>ROGACKA</t>
  </si>
  <si>
    <t>PADUREAN</t>
  </si>
  <si>
    <t>LEWANDOWSKA</t>
  </si>
  <si>
    <t>NEGRILESCU</t>
  </si>
  <si>
    <t>HORNJAK</t>
  </si>
  <si>
    <t>SZCZYPIORSKA</t>
  </si>
  <si>
    <t>BOANDA</t>
  </si>
  <si>
    <t>FRAS</t>
  </si>
  <si>
    <t>CURYLO</t>
  </si>
  <si>
    <t>POP</t>
  </si>
  <si>
    <t>KOZIEJ</t>
  </si>
  <si>
    <t>ZDISLAW</t>
  </si>
  <si>
    <t>RANKO</t>
  </si>
  <si>
    <t>STJEPAN</t>
  </si>
  <si>
    <t>MITJA</t>
  </si>
  <si>
    <t xml:space="preserve">OSOLNIK </t>
  </si>
  <si>
    <t>POLKOWSKI</t>
  </si>
  <si>
    <t>TOTH</t>
  </si>
  <si>
    <t>SZCZEPAN</t>
  </si>
  <si>
    <t>PAULUSOVA</t>
  </si>
  <si>
    <t>______________________</t>
  </si>
  <si>
    <t>_______________</t>
  </si>
  <si>
    <t>_________________</t>
  </si>
  <si>
    <t>KONTRYMOWICZ</t>
  </si>
  <si>
    <t>LAMPE</t>
  </si>
  <si>
    <t>SARAPA</t>
  </si>
  <si>
    <t>TRNKA</t>
  </si>
  <si>
    <t xml:space="preserve">SISENSZKI </t>
  </si>
  <si>
    <t>IGOR</t>
  </si>
  <si>
    <t>BRANISLAV</t>
  </si>
  <si>
    <t>DARKO</t>
  </si>
  <si>
    <t>IVICA</t>
  </si>
  <si>
    <t>STANISLAW</t>
  </si>
  <si>
    <t>MIECZYSLAW</t>
  </si>
  <si>
    <t xml:space="preserve">KANIKULA </t>
  </si>
  <si>
    <t>VEDRAN</t>
  </si>
  <si>
    <t>ORDOG</t>
  </si>
  <si>
    <t>VLADO</t>
  </si>
  <si>
    <t>GRZEGORZ</t>
  </si>
  <si>
    <t>MILIJA</t>
  </si>
  <si>
    <t>ALOJZ</t>
  </si>
  <si>
    <t>VILLIAM</t>
  </si>
  <si>
    <t>WLADYSLAW</t>
  </si>
  <si>
    <t xml:space="preserve">KOPRDA </t>
  </si>
  <si>
    <t>KAJTNA</t>
  </si>
  <si>
    <t>WAKULINSKI</t>
  </si>
  <si>
    <t>BEHRENDT</t>
  </si>
  <si>
    <t>1. Place:</t>
  </si>
  <si>
    <t xml:space="preserve">2. Place:  </t>
  </si>
  <si>
    <t>3. Place:</t>
  </si>
  <si>
    <t>4. Place:</t>
  </si>
  <si>
    <t>_______________________</t>
  </si>
  <si>
    <t>Mara Hornjak</t>
  </si>
  <si>
    <t>Regina Szczypiorska</t>
  </si>
  <si>
    <t>Elena Negrilescu</t>
  </si>
  <si>
    <t>Liliana Padurean</t>
  </si>
  <si>
    <t>Claudia Boanda</t>
  </si>
  <si>
    <t>Irena Curylo</t>
  </si>
  <si>
    <t>Ljiljana Stefanović</t>
  </si>
  <si>
    <t>Ruža Markešić</t>
  </si>
  <si>
    <t xml:space="preserve">Vasile Tinu POP </t>
  </si>
  <si>
    <t>Marian TOTH</t>
  </si>
  <si>
    <t>Stjepan ƉUNƉEK</t>
  </si>
  <si>
    <t>Zdislaw KOZIEJ</t>
  </si>
  <si>
    <t>Enver JUSIĆ</t>
  </si>
  <si>
    <t>Mitja OSOLNIK</t>
  </si>
  <si>
    <t>Darko SARAPA</t>
  </si>
  <si>
    <t>Ivica FRERENČIĆ</t>
  </si>
  <si>
    <t>Igor ŽAGAR</t>
  </si>
  <si>
    <t>Jože LAMPE</t>
  </si>
  <si>
    <t>Mieczyslaw KONTRYMOWICZ</t>
  </si>
  <si>
    <t>Vaclav TRNKA</t>
  </si>
  <si>
    <t>Branislav VIKTOROVIĆ</t>
  </si>
  <si>
    <t>Grzegorz KANIKULA</t>
  </si>
  <si>
    <t>Lavente ORDOG</t>
  </si>
  <si>
    <t xml:space="preserve">Vlado MILOVIĆ </t>
  </si>
  <si>
    <t xml:space="preserve">Marjan ŽALAR </t>
  </si>
  <si>
    <t>Stanislaw STOPIERZYNSKI</t>
  </si>
  <si>
    <t>Vedran DUMENČIĆ</t>
  </si>
  <si>
    <t xml:space="preserve">Constantin TESCU </t>
  </si>
  <si>
    <t>Michal ONDRUŠKA</t>
  </si>
  <si>
    <t>Atila SILAK</t>
  </si>
  <si>
    <t>Jolanta Lewandowska</t>
  </si>
  <si>
    <t>VOGRIČ</t>
  </si>
  <si>
    <t>NOVKOVIĆ</t>
  </si>
  <si>
    <t>Alžbeta Ježikova</t>
  </si>
  <si>
    <t>LUDMILA</t>
  </si>
  <si>
    <t>MARKEŠIĆ</t>
  </si>
  <si>
    <t>RUŽA</t>
  </si>
  <si>
    <t>MEHULIĆ</t>
  </si>
  <si>
    <t>PEŠKA</t>
  </si>
  <si>
    <t>ŽELJKA</t>
  </si>
  <si>
    <t>LUKOVIĆ</t>
  </si>
  <si>
    <t>MILIJANKA</t>
  </si>
  <si>
    <t>JEŽIKOVA</t>
  </si>
  <si>
    <t>ALŽBETA</t>
  </si>
  <si>
    <t>STEFANOVIĆ</t>
  </si>
  <si>
    <t>ÐUNÐEK</t>
  </si>
  <si>
    <t>SILAK</t>
  </si>
  <si>
    <t>ATILA</t>
  </si>
  <si>
    <t>TROBA</t>
  </si>
  <si>
    <t>ONDRUŠKA</t>
  </si>
  <si>
    <t>STOPIERZYNSKI</t>
  </si>
  <si>
    <t>RADZIMIERSKI</t>
  </si>
  <si>
    <t>TEODOR</t>
  </si>
  <si>
    <t>TESCU</t>
  </si>
  <si>
    <t>CONSTANTIN</t>
  </si>
  <si>
    <t>ŽALAR</t>
  </si>
  <si>
    <t>MARJAN</t>
  </si>
  <si>
    <t>ČRNELI</t>
  </si>
  <si>
    <t>MARIJAN</t>
  </si>
  <si>
    <t>LÖFFLER</t>
  </si>
  <si>
    <t>KARLHEINZ</t>
  </si>
  <si>
    <t>DUMENČIĆ</t>
  </si>
  <si>
    <t>JELUŠIĆ</t>
  </si>
  <si>
    <t>MILOVIĆ</t>
  </si>
  <si>
    <t>BJEKIĆ</t>
  </si>
  <si>
    <t>SAŠO</t>
  </si>
  <si>
    <t>VIKTOROVIĆ</t>
  </si>
  <si>
    <t>ŽAGAR</t>
  </si>
  <si>
    <t>FERENČIĆ</t>
  </si>
  <si>
    <t>MILUTINOVIĆ</t>
  </si>
  <si>
    <t>JUSIĆ</t>
  </si>
  <si>
    <t>VELIMIROVIĆ</t>
  </si>
  <si>
    <t xml:space="preserve">  </t>
  </si>
  <si>
    <t>JOŽE</t>
  </si>
  <si>
    <t>SVK</t>
  </si>
  <si>
    <t>CRO</t>
  </si>
  <si>
    <t>SLO</t>
  </si>
  <si>
    <t>Slovakia</t>
  </si>
  <si>
    <t>Ježikova/Koprda</t>
  </si>
  <si>
    <t>Slovenia</t>
  </si>
  <si>
    <t>Fras/Žalar</t>
  </si>
  <si>
    <t>Poland 2</t>
  </si>
  <si>
    <t>Croatia 1</t>
  </si>
  <si>
    <t>Markešić/Dumenčić</t>
  </si>
  <si>
    <t>Serbia 1</t>
  </si>
  <si>
    <t>Croatia 2</t>
  </si>
  <si>
    <t>Poland 1</t>
  </si>
  <si>
    <t>Serbia 2</t>
  </si>
  <si>
    <t>Romania</t>
  </si>
  <si>
    <t>Boanda/Tescu</t>
  </si>
  <si>
    <t>Negrilescu/Pop</t>
  </si>
  <si>
    <t>Vorgič/Osolnik</t>
  </si>
  <si>
    <t>SRB</t>
  </si>
  <si>
    <t>Hornjak/Atila</t>
  </si>
  <si>
    <t>SV</t>
  </si>
  <si>
    <t>POL-1</t>
  </si>
  <si>
    <t>POL-2</t>
  </si>
  <si>
    <t>Lewandowska/Stopierzynski</t>
  </si>
  <si>
    <t>Rogacka/Kontrymowicz</t>
  </si>
  <si>
    <t>Szczypiorska/Polkowski</t>
  </si>
  <si>
    <t>IBSA Delegate</t>
  </si>
  <si>
    <t>CRO-2</t>
  </si>
  <si>
    <t>CRO-1</t>
  </si>
  <si>
    <t>SRB-2</t>
  </si>
  <si>
    <t>7.</t>
  </si>
  <si>
    <t>8.</t>
  </si>
  <si>
    <t xml:space="preserve">Combination - Women B1 </t>
  </si>
  <si>
    <t xml:space="preserve">Combination - Women B2 </t>
  </si>
  <si>
    <t xml:space="preserve">                              Single classic - Women B1 </t>
  </si>
  <si>
    <t xml:space="preserve">                                                          Single classic - Women B2 </t>
  </si>
  <si>
    <t xml:space="preserve">Combination - Men B1 </t>
  </si>
  <si>
    <t xml:space="preserve">Combination- Men B2 </t>
  </si>
  <si>
    <t xml:space="preserve">Combination- Men B3 </t>
  </si>
  <si>
    <t xml:space="preserve">Single classic - Men B1 </t>
  </si>
  <si>
    <t xml:space="preserve">                                                               Single classic - Men B3 </t>
  </si>
  <si>
    <t>21st IBSA EUROPEAN CHAMPIONSHIP</t>
  </si>
  <si>
    <t>21st IBSA EUROPEAN CHAMPIONSHIP IN NINE PIN BOWLING FOR BLIND AND VISUALLY IMPAIRED</t>
  </si>
  <si>
    <t>Mirko Čukvas</t>
  </si>
  <si>
    <t xml:space="preserve">                                         21st IBSA EUROPEAN CHAMPIONSHIP IN NINE PIN BOWLING FOR BLIND AND VISUALLY IMPAIRED</t>
  </si>
  <si>
    <t xml:space="preserve">                              21st IBSA EUROPEAN CHAMPIONSHIP IN NINE PIN BOWLING FOR BLIND AND VISUALLY IMPAIRED</t>
  </si>
  <si>
    <t xml:space="preserve">                               21st IBSA EUROPEAN CHAMPIONSHIP IN NINE PIN BOWLING FOR BLIND AND VISUALLY IMPAIRED</t>
  </si>
  <si>
    <t xml:space="preserve">                       21st IBSA EUROPEAN CHAMPIONSHIP IN NINE PIN BOWLING FOR BLIND AND VISUALLY IMPAIRED</t>
  </si>
  <si>
    <t xml:space="preserve">                     21st IBSA EUROPEAN CHAMPIONSHIP IN NINE PIN BOWLING FOR BLIND AND VISUALLY IMPAIRED</t>
  </si>
  <si>
    <t>Iva Šola</t>
  </si>
  <si>
    <t>Ludmila Sisakova</t>
  </si>
  <si>
    <t>Marija Vidmar</t>
  </si>
  <si>
    <t>Ljiljana Trbulin</t>
  </si>
  <si>
    <t>Janka Trnkova</t>
  </si>
  <si>
    <t>Sašo KAJTNA</t>
  </si>
  <si>
    <t>Slavko MUHIČ</t>
  </si>
  <si>
    <t>Jovica RADANOVIĆ</t>
  </si>
  <si>
    <t>Živoslav IVANOVIĆ</t>
  </si>
  <si>
    <t>Damir PETROŠANEC</t>
  </si>
  <si>
    <t>Daniel JARZSAB</t>
  </si>
  <si>
    <t>Jan ZIEBA</t>
  </si>
  <si>
    <t>Duško BOŽIĆ</t>
  </si>
  <si>
    <t>Tilo BEHRENDT</t>
  </si>
  <si>
    <t>Enrico ELSHOLZ</t>
  </si>
  <si>
    <t>Jürgen BETHGE</t>
  </si>
  <si>
    <t>Roland ALLGEIER</t>
  </si>
  <si>
    <t>Karlheinz LÖFFLER</t>
  </si>
  <si>
    <t>Roland BARTELT</t>
  </si>
  <si>
    <t>Albert TROBA</t>
  </si>
  <si>
    <t>Cristinel MUNTEANU</t>
  </si>
  <si>
    <t>Gejza JAMNICKY</t>
  </si>
  <si>
    <t>Alojz KOPRDA</t>
  </si>
  <si>
    <t>Robert SLIVA</t>
  </si>
  <si>
    <t>Florin BALA</t>
  </si>
  <si>
    <t>Hungary</t>
  </si>
  <si>
    <t>Croatia</t>
  </si>
  <si>
    <t>Germany 1</t>
  </si>
  <si>
    <t>Germany 2</t>
  </si>
  <si>
    <t>Vidmar / Ferenčić</t>
  </si>
  <si>
    <t>DÖRFERT/ ALLGEIER</t>
  </si>
  <si>
    <t>Padurean / Munteanu</t>
  </si>
  <si>
    <t>Rogacka/ Kontrymowicz</t>
  </si>
  <si>
    <t>Trbulin/Viktorović</t>
  </si>
  <si>
    <t>Lewandowska /Stopierzyński</t>
  </si>
  <si>
    <t>BEHRENDT/ BETHGE</t>
  </si>
  <si>
    <t>Novković / Ivanović</t>
  </si>
  <si>
    <t>Trnkova / Trnka</t>
  </si>
  <si>
    <t>Juhász / Sisenszki</t>
  </si>
  <si>
    <t>2*9</t>
  </si>
  <si>
    <t>3*9</t>
  </si>
  <si>
    <t>Curyło /Kanikuła</t>
  </si>
  <si>
    <t>Stefanović/Prljević</t>
  </si>
  <si>
    <t>Luković/Petrošanec</t>
  </si>
  <si>
    <t>Grzybczyńska/ Wakuliński</t>
  </si>
  <si>
    <t>Peška / Božić</t>
  </si>
  <si>
    <t>ROU</t>
  </si>
  <si>
    <t>POL</t>
  </si>
  <si>
    <t>GER</t>
  </si>
  <si>
    <t>Sisakova/Toth</t>
  </si>
  <si>
    <t>w</t>
  </si>
  <si>
    <t>Šola/Jusić</t>
  </si>
  <si>
    <t>Schoffer/Behrendt</t>
  </si>
  <si>
    <t>SRB 1</t>
  </si>
  <si>
    <t>SRB 2</t>
  </si>
  <si>
    <t>Novković/Ivanović</t>
  </si>
  <si>
    <t>Trnkova/Trnka</t>
  </si>
  <si>
    <t>Padurean/Munteanu</t>
  </si>
  <si>
    <t>Vidmar/Ferenčić</t>
  </si>
  <si>
    <t>GER 2</t>
  </si>
  <si>
    <t>Dorfert/Allgeier</t>
  </si>
  <si>
    <t>111/11</t>
  </si>
  <si>
    <t>111/7</t>
  </si>
  <si>
    <t>APATIN, SERBIA, 27.05.-02.06.2022</t>
  </si>
  <si>
    <t xml:space="preserve">                                                                                        APATIN, SERBIA, 27.05.-02.06.2022</t>
  </si>
  <si>
    <t xml:space="preserve">                                                                                      APATIN, SERBIA, 27.05.-02.06.2022</t>
  </si>
  <si>
    <t xml:space="preserve">Apatin, Serbia, 27.05.-02.06.2022. </t>
  </si>
  <si>
    <t>SCHOFFER</t>
  </si>
  <si>
    <t>CHRISTIN</t>
  </si>
  <si>
    <t>ŠOLA</t>
  </si>
  <si>
    <t>IVA</t>
  </si>
  <si>
    <t>ČERMAKOVA</t>
  </si>
  <si>
    <t>ELIŠKA</t>
  </si>
  <si>
    <t>CSEH REPUBLIC</t>
  </si>
  <si>
    <t>SISAKOVA</t>
  </si>
  <si>
    <t>114/11</t>
  </si>
  <si>
    <t>114/9</t>
  </si>
  <si>
    <t>GABRIELE</t>
  </si>
  <si>
    <t>VIDMAR</t>
  </si>
  <si>
    <t>TRBULIN</t>
  </si>
  <si>
    <t>JUHASZ</t>
  </si>
  <si>
    <t xml:space="preserve">FERENCNE </t>
  </si>
  <si>
    <t>DORFERT</t>
  </si>
  <si>
    <t xml:space="preserve">ADELHELD </t>
  </si>
  <si>
    <t>TRNKOVA</t>
  </si>
  <si>
    <t>JANKA</t>
  </si>
  <si>
    <t>BOŽIĆ</t>
  </si>
  <si>
    <t>MILENA</t>
  </si>
  <si>
    <t>MONIKA</t>
  </si>
  <si>
    <t>GRZYBCZYNSKA</t>
  </si>
  <si>
    <t>sw</t>
  </si>
  <si>
    <t>set</t>
  </si>
  <si>
    <t>JAN</t>
  </si>
  <si>
    <t>ZIEBA</t>
  </si>
  <si>
    <t>ENRICO</t>
  </si>
  <si>
    <t>ELSHOLZ</t>
  </si>
  <si>
    <t>RADANOVIĆ</t>
  </si>
  <si>
    <t>JOVICA</t>
  </si>
  <si>
    <t>DOBRI</t>
  </si>
  <si>
    <t>MUHIĆ</t>
  </si>
  <si>
    <t>SLAVKO</t>
  </si>
  <si>
    <t>REŠČAK</t>
  </si>
  <si>
    <t>ŠTEFAN</t>
  </si>
  <si>
    <t>IVANOVIĆ</t>
  </si>
  <si>
    <t>ŽIVOSLAV</t>
  </si>
  <si>
    <t>SLIVA</t>
  </si>
  <si>
    <t>ROBERT</t>
  </si>
  <si>
    <t>BALA</t>
  </si>
  <si>
    <t>FLORIN</t>
  </si>
  <si>
    <t>MUNTEANU</t>
  </si>
  <si>
    <t>CRISTINEL</t>
  </si>
  <si>
    <t>ROLAND</t>
  </si>
  <si>
    <t>ALIGEIER</t>
  </si>
  <si>
    <t>TARKOŠ</t>
  </si>
  <si>
    <t>TIMOTEJ</t>
  </si>
  <si>
    <t>BETHGE</t>
  </si>
  <si>
    <t xml:space="preserve">JURGEN </t>
  </si>
  <si>
    <t>DUŠKO</t>
  </si>
  <si>
    <t>FURLAN</t>
  </si>
  <si>
    <t>TOMAŽ</t>
  </si>
  <si>
    <t>PAL LEVENTE</t>
  </si>
  <si>
    <t>PETROŠANEC</t>
  </si>
  <si>
    <t>DAMIR</t>
  </si>
  <si>
    <t>BARTEL</t>
  </si>
  <si>
    <t>DANIEL</t>
  </si>
  <si>
    <t>JARZAB</t>
  </si>
  <si>
    <t xml:space="preserve">PRLJEVIĆ </t>
  </si>
  <si>
    <t>ZDRAVKO</t>
  </si>
  <si>
    <t>PAULUS</t>
  </si>
  <si>
    <t>JOSEF</t>
  </si>
  <si>
    <t>GEJZA</t>
  </si>
  <si>
    <t>JAMNICKY</t>
  </si>
  <si>
    <t xml:space="preserve">Combination - Women B3 </t>
  </si>
  <si>
    <t>19*9</t>
  </si>
  <si>
    <t>17*9</t>
  </si>
  <si>
    <t>12*9</t>
  </si>
  <si>
    <t>11*9</t>
  </si>
  <si>
    <t>10*9</t>
  </si>
</sst>
</file>

<file path=xl/styles.xml><?xml version="1.0" encoding="utf-8"?>
<styleSheet xmlns="http://schemas.openxmlformats.org/spreadsheetml/2006/main">
  <numFmts count="5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RSD&quot;;\-#,##0\ &quot;RSD&quot;"/>
    <numFmt numFmtId="189" formatCode="#,##0\ &quot;RSD&quot;;[Red]\-#,##0\ &quot;RSD&quot;"/>
    <numFmt numFmtId="190" formatCode="#,##0.00\ &quot;RSD&quot;;\-#,##0.00\ &quot;RSD&quot;"/>
    <numFmt numFmtId="191" formatCode="#,##0.00\ &quot;RSD&quot;;[Red]\-#,##0.00\ &quot;RSD&quot;"/>
    <numFmt numFmtId="192" formatCode="_-* #,##0\ &quot;RSD&quot;_-;\-* #,##0\ &quot;RSD&quot;_-;_-* &quot;-&quot;\ &quot;RSD&quot;_-;_-@_-"/>
    <numFmt numFmtId="193" formatCode="_-* #,##0\ _R_S_D_-;\-* #,##0\ _R_S_D_-;_-* &quot;-&quot;\ _R_S_D_-;_-@_-"/>
    <numFmt numFmtId="194" formatCode="_-* #,##0.00\ &quot;RSD&quot;_-;\-* #,##0.00\ &quot;RSD&quot;_-;_-* &quot;-&quot;??\ &quot;RSD&quot;_-;_-@_-"/>
    <numFmt numFmtId="195" formatCode="_-* #,##0.00\ _R_S_D_-;\-* #,##0.00\ _R_S_D_-;_-* &quot;-&quot;??\ _R_S_D_-;_-@_-"/>
    <numFmt numFmtId="196" formatCode="#,##0\ &quot;Din.&quot;;\-#,##0\ &quot;Din.&quot;"/>
    <numFmt numFmtId="197" formatCode="#,##0\ &quot;Din.&quot;;[Red]\-#,##0\ &quot;Din.&quot;"/>
    <numFmt numFmtId="198" formatCode="#,##0.00\ &quot;Din.&quot;;\-#,##0.00\ &quot;Din.&quot;"/>
    <numFmt numFmtId="199" formatCode="#,##0.00\ &quot;Din.&quot;;[Red]\-#,##0.00\ &quot;Din.&quot;"/>
    <numFmt numFmtId="200" formatCode="_-* #,##0\ &quot;Din.&quot;_-;\-* #,##0\ &quot;Din.&quot;_-;_-* &quot;-&quot;\ &quot;Din.&quot;_-;_-@_-"/>
    <numFmt numFmtId="201" formatCode="_-* #,##0\ _D_i_n_._-;\-* #,##0\ _D_i_n_._-;_-* &quot;-&quot;\ _D_i_n_._-;_-@_-"/>
    <numFmt numFmtId="202" formatCode="_-* #,##0.00\ &quot;Din.&quot;_-;\-* #,##0.00\ &quot;Din.&quot;_-;_-* &quot;-&quot;??\ &quot;Din.&quot;_-;_-@_-"/>
    <numFmt numFmtId="203" formatCode="_-* #,##0.00\ _D_i_n_._-;\-* #,##0.00\ _D_i_n_._-;_-* &quot;-&quot;??\ _D_i_n_._-;_-@_-"/>
    <numFmt numFmtId="204" formatCode="[$-241A]dddd\,\ dd\.\ mmmm\ yyyy\."/>
    <numFmt numFmtId="205" formatCode="hh\.mm\.ss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0"/>
      <color indexed="8"/>
      <name val="Calibri"/>
      <family val="2"/>
    </font>
    <font>
      <sz val="9"/>
      <color indexed="8"/>
      <name val="Arial Narrow"/>
      <family val="2"/>
    </font>
    <font>
      <b/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 Narrow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0" xfId="63">
      <alignment/>
      <protection/>
    </xf>
    <xf numFmtId="0" fontId="6" fillId="0" borderId="0" xfId="63" applyFont="1" applyAlignment="1">
      <alignment horizontal="center" vertical="center"/>
      <protection/>
    </xf>
    <xf numFmtId="0" fontId="7" fillId="0" borderId="0" xfId="63" applyFont="1">
      <alignment/>
      <protection/>
    </xf>
    <xf numFmtId="0" fontId="8" fillId="0" borderId="0" xfId="63" applyFont="1" applyAlignment="1">
      <alignment horizontal="center"/>
      <protection/>
    </xf>
    <xf numFmtId="0" fontId="8" fillId="0" borderId="22" xfId="63" applyFont="1" applyBorder="1" applyAlignment="1">
      <alignment horizontal="center"/>
      <protection/>
    </xf>
    <xf numFmtId="0" fontId="8" fillId="0" borderId="23" xfId="63" applyFont="1" applyBorder="1" applyAlignment="1">
      <alignment horizontal="center"/>
      <protection/>
    </xf>
    <xf numFmtId="0" fontId="8" fillId="0" borderId="24" xfId="63" applyFont="1" applyBorder="1" applyAlignment="1">
      <alignment horizontal="center"/>
      <protection/>
    </xf>
    <xf numFmtId="0" fontId="8" fillId="0" borderId="25" xfId="63" applyFont="1" applyBorder="1" applyAlignment="1">
      <alignment horizontal="center"/>
      <protection/>
    </xf>
    <xf numFmtId="0" fontId="4" fillId="0" borderId="0" xfId="63" applyFont="1">
      <alignment/>
      <protection/>
    </xf>
    <xf numFmtId="0" fontId="8" fillId="0" borderId="10" xfId="63" applyFont="1" applyBorder="1" applyAlignment="1">
      <alignment horizontal="center"/>
      <protection/>
    </xf>
    <xf numFmtId="0" fontId="8" fillId="0" borderId="15" xfId="63" applyFont="1" applyBorder="1" applyAlignment="1">
      <alignment horizontal="center"/>
      <protection/>
    </xf>
    <xf numFmtId="0" fontId="8" fillId="0" borderId="26" xfId="63" applyFont="1" applyBorder="1" applyAlignment="1">
      <alignment horizontal="center"/>
      <protection/>
    </xf>
    <xf numFmtId="0" fontId="8" fillId="0" borderId="11" xfId="63" applyFont="1" applyBorder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  <xf numFmtId="0" fontId="8" fillId="0" borderId="27" xfId="63" applyFont="1" applyBorder="1" applyAlignment="1">
      <alignment horizontal="center"/>
      <protection/>
    </xf>
    <xf numFmtId="0" fontId="8" fillId="0" borderId="24" xfId="63" applyNumberFormat="1" applyFont="1" applyBorder="1" applyAlignment="1">
      <alignment horizontal="center"/>
      <protection/>
    </xf>
    <xf numFmtId="0" fontId="8" fillId="0" borderId="0" xfId="63" applyFont="1">
      <alignment/>
      <protection/>
    </xf>
    <xf numFmtId="0" fontId="4" fillId="0" borderId="0" xfId="63" applyFont="1" applyAlignment="1">
      <alignment horizontal="center"/>
      <protection/>
    </xf>
    <xf numFmtId="0" fontId="8" fillId="0" borderId="0" xfId="63" applyFont="1">
      <alignment/>
      <protection/>
    </xf>
    <xf numFmtId="0" fontId="9" fillId="0" borderId="0" xfId="63" applyFont="1" applyAlignment="1">
      <alignment vertical="center"/>
      <protection/>
    </xf>
    <xf numFmtId="0" fontId="10" fillId="0" borderId="0" xfId="63" applyFont="1">
      <alignment/>
      <protection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63" applyFont="1" applyBorder="1" applyAlignment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33" borderId="31" xfId="0" applyFont="1" applyFill="1" applyBorder="1" applyAlignment="1">
      <alignment/>
    </xf>
    <xf numFmtId="0" fontId="21" fillId="33" borderId="30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30" xfId="0" applyFont="1" applyFill="1" applyBorder="1" applyAlignment="1">
      <alignment horizontal="left" vertical="top"/>
    </xf>
    <xf numFmtId="0" fontId="21" fillId="33" borderId="22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21" fillId="33" borderId="28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36" xfId="0" applyFont="1" applyFill="1" applyBorder="1" applyAlignment="1">
      <alignment horizontal="left"/>
    </xf>
    <xf numFmtId="0" fontId="21" fillId="33" borderId="23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26" xfId="0" applyFont="1" applyFill="1" applyBorder="1" applyAlignment="1">
      <alignment horizontal="left" vertical="center"/>
    </xf>
    <xf numFmtId="16" fontId="0" fillId="0" borderId="0" xfId="0" applyNumberFormat="1" applyAlignment="1">
      <alignment/>
    </xf>
    <xf numFmtId="0" fontId="21" fillId="33" borderId="37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29" xfId="0" applyFont="1" applyBorder="1" applyAlignment="1">
      <alignment horizontal="center"/>
    </xf>
    <xf numFmtId="0" fontId="21" fillId="33" borderId="31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21" fillId="33" borderId="26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top"/>
    </xf>
    <xf numFmtId="0" fontId="21" fillId="33" borderId="25" xfId="0" applyFont="1" applyFill="1" applyBorder="1" applyAlignment="1">
      <alignment vertical="top"/>
    </xf>
    <xf numFmtId="0" fontId="21" fillId="33" borderId="32" xfId="0" applyFont="1" applyFill="1" applyBorder="1" applyAlignment="1">
      <alignment vertical="top"/>
    </xf>
    <xf numFmtId="0" fontId="21" fillId="33" borderId="11" xfId="0" applyFont="1" applyFill="1" applyBorder="1" applyAlignment="1">
      <alignment vertical="top"/>
    </xf>
    <xf numFmtId="0" fontId="21" fillId="33" borderId="33" xfId="0" applyFont="1" applyFill="1" applyBorder="1" applyAlignment="1">
      <alignment vertical="top"/>
    </xf>
    <xf numFmtId="0" fontId="21" fillId="33" borderId="24" xfId="0" applyFont="1" applyFill="1" applyBorder="1" applyAlignment="1">
      <alignment/>
    </xf>
    <xf numFmtId="0" fontId="71" fillId="33" borderId="3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18" fillId="33" borderId="30" xfId="62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" fillId="0" borderId="40" xfId="0" applyFont="1" applyBorder="1" applyAlignment="1">
      <alignment horizontal="center"/>
    </xf>
    <xf numFmtId="0" fontId="21" fillId="33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33" borderId="30" xfId="0" applyFont="1" applyFill="1" applyBorder="1" applyAlignment="1">
      <alignment horizontal="left"/>
    </xf>
    <xf numFmtId="0" fontId="10" fillId="0" borderId="41" xfId="0" applyFont="1" applyBorder="1" applyAlignment="1">
      <alignment horizontal="center"/>
    </xf>
    <xf numFmtId="0" fontId="71" fillId="0" borderId="26" xfId="0" applyFont="1" applyFill="1" applyBorder="1" applyAlignment="1">
      <alignment horizontal="left" vertical="center"/>
    </xf>
    <xf numFmtId="0" fontId="3" fillId="33" borderId="28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0" fontId="3" fillId="33" borderId="29" xfId="62" applyFont="1" applyFill="1" applyBorder="1" applyAlignment="1">
      <alignment horizontal="center" vertical="center"/>
      <protection/>
    </xf>
    <xf numFmtId="0" fontId="19" fillId="33" borderId="30" xfId="62" applyFont="1" applyFill="1" applyBorder="1" applyAlignment="1">
      <alignment horizontal="center" vertical="center"/>
      <protection/>
    </xf>
    <xf numFmtId="0" fontId="20" fillId="33" borderId="32" xfId="62" applyFont="1" applyFill="1" applyBorder="1" applyAlignment="1">
      <alignment horizontal="center" vertical="center"/>
      <protection/>
    </xf>
    <xf numFmtId="0" fontId="19" fillId="33" borderId="26" xfId="62" applyFont="1" applyFill="1" applyBorder="1" applyAlignment="1">
      <alignment horizontal="center" vertical="center"/>
      <protection/>
    </xf>
    <xf numFmtId="0" fontId="18" fillId="33" borderId="26" xfId="62" applyFont="1" applyFill="1" applyBorder="1" applyAlignment="1">
      <alignment horizontal="center" vertical="center"/>
      <protection/>
    </xf>
    <xf numFmtId="0" fontId="20" fillId="33" borderId="11" xfId="62" applyFont="1" applyFill="1" applyBorder="1" applyAlignment="1">
      <alignment horizontal="center" vertical="center"/>
      <protection/>
    </xf>
    <xf numFmtId="0" fontId="23" fillId="0" borderId="0" xfId="63" applyFont="1">
      <alignment/>
      <protection/>
    </xf>
    <xf numFmtId="0" fontId="72" fillId="0" borderId="0" xfId="0" applyFont="1" applyAlignment="1">
      <alignment/>
    </xf>
    <xf numFmtId="0" fontId="72" fillId="0" borderId="0" xfId="0" applyFont="1" applyBorder="1" applyAlignment="1">
      <alignment horizontal="right"/>
    </xf>
    <xf numFmtId="0" fontId="73" fillId="0" borderId="28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4" fillId="0" borderId="42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5" fillId="33" borderId="24" xfId="62" applyFont="1" applyFill="1" applyBorder="1" applyAlignment="1">
      <alignment horizontal="center" vertical="center"/>
      <protection/>
    </xf>
    <xf numFmtId="0" fontId="5" fillId="33" borderId="26" xfId="62" applyFont="1" applyFill="1" applyBorder="1" applyAlignment="1">
      <alignment horizontal="center" vertical="center"/>
      <protection/>
    </xf>
    <xf numFmtId="0" fontId="6" fillId="0" borderId="0" xfId="63" applyFont="1">
      <alignment/>
      <protection/>
    </xf>
    <xf numFmtId="0" fontId="6" fillId="0" borderId="0" xfId="63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0" xfId="0" applyFill="1" applyAlignment="1">
      <alignment/>
    </xf>
    <xf numFmtId="0" fontId="3" fillId="34" borderId="22" xfId="62" applyFont="1" applyFill="1" applyBorder="1" applyAlignment="1">
      <alignment horizontal="center" vertical="center"/>
      <protection/>
    </xf>
    <xf numFmtId="0" fontId="19" fillId="34" borderId="24" xfId="62" applyFont="1" applyFill="1" applyBorder="1" applyAlignment="1">
      <alignment horizontal="center" vertical="center"/>
      <protection/>
    </xf>
    <xf numFmtId="0" fontId="18" fillId="34" borderId="24" xfId="62" applyFont="1" applyFill="1" applyBorder="1" applyAlignment="1">
      <alignment horizontal="center" vertical="center"/>
      <protection/>
    </xf>
    <xf numFmtId="0" fontId="3" fillId="34" borderId="28" xfId="62" applyFont="1" applyFill="1" applyBorder="1" applyAlignment="1">
      <alignment horizontal="center" vertical="center"/>
      <protection/>
    </xf>
    <xf numFmtId="0" fontId="19" fillId="34" borderId="30" xfId="62" applyFont="1" applyFill="1" applyBorder="1" applyAlignment="1">
      <alignment horizontal="center" vertical="center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19" fillId="34" borderId="26" xfId="62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center" vertical="center"/>
    </xf>
    <xf numFmtId="16" fontId="0" fillId="34" borderId="0" xfId="0" applyNumberFormat="1" applyFill="1" applyAlignment="1">
      <alignment/>
    </xf>
    <xf numFmtId="0" fontId="8" fillId="0" borderId="43" xfId="63" applyFont="1" applyBorder="1" applyAlignment="1">
      <alignment horizontal="center"/>
      <protection/>
    </xf>
    <xf numFmtId="0" fontId="8" fillId="0" borderId="44" xfId="63" applyFont="1" applyBorder="1" applyAlignment="1">
      <alignment horizontal="center"/>
      <protection/>
    </xf>
    <xf numFmtId="0" fontId="18" fillId="34" borderId="24" xfId="62" applyFont="1" applyFill="1" applyBorder="1" applyAlignment="1">
      <alignment horizontal="left" vertical="center"/>
      <protection/>
    </xf>
    <xf numFmtId="0" fontId="18" fillId="34" borderId="26" xfId="62" applyFont="1" applyFill="1" applyBorder="1" applyAlignment="1">
      <alignment horizontal="left" vertical="center"/>
      <protection/>
    </xf>
    <xf numFmtId="0" fontId="18" fillId="34" borderId="24" xfId="0" applyFont="1" applyFill="1" applyBorder="1" applyAlignment="1">
      <alignment horizontal="left" vertical="center"/>
    </xf>
    <xf numFmtId="0" fontId="18" fillId="34" borderId="26" xfId="0" applyFont="1" applyFill="1" applyBorder="1" applyAlignment="1">
      <alignment horizontal="left" vertical="center"/>
    </xf>
    <xf numFmtId="0" fontId="4" fillId="0" borderId="0" xfId="63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16" fontId="10" fillId="0" borderId="0" xfId="0" applyNumberFormat="1" applyFont="1" applyAlignment="1">
      <alignment/>
    </xf>
    <xf numFmtId="0" fontId="75" fillId="0" borderId="13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21" fillId="33" borderId="45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1" fillId="33" borderId="43" xfId="0" applyFont="1" applyFill="1" applyBorder="1" applyAlignment="1">
      <alignment horizontal="left"/>
    </xf>
    <xf numFmtId="0" fontId="71" fillId="33" borderId="50" xfId="0" applyFont="1" applyFill="1" applyBorder="1" applyAlignment="1">
      <alignment horizontal="left"/>
    </xf>
    <xf numFmtId="0" fontId="21" fillId="33" borderId="51" xfId="0" applyFont="1" applyFill="1" applyBorder="1" applyAlignment="1">
      <alignment/>
    </xf>
    <xf numFmtId="0" fontId="13" fillId="0" borderId="5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1" fillId="33" borderId="47" xfId="0" applyFont="1" applyFill="1" applyBorder="1" applyAlignment="1">
      <alignment vertical="top"/>
    </xf>
    <xf numFmtId="0" fontId="10" fillId="0" borderId="52" xfId="0" applyFont="1" applyBorder="1" applyAlignment="1">
      <alignment horizontal="center"/>
    </xf>
    <xf numFmtId="0" fontId="21" fillId="33" borderId="23" xfId="0" applyFont="1" applyFill="1" applyBorder="1" applyAlignment="1">
      <alignment horizontal="left" vertical="top"/>
    </xf>
    <xf numFmtId="0" fontId="21" fillId="33" borderId="51" xfId="0" applyFont="1" applyFill="1" applyBorder="1" applyAlignment="1">
      <alignment horizontal="left" vertical="top"/>
    </xf>
    <xf numFmtId="0" fontId="21" fillId="33" borderId="40" xfId="0" applyFont="1" applyFill="1" applyBorder="1" applyAlignment="1">
      <alignment horizontal="left" vertical="top"/>
    </xf>
    <xf numFmtId="0" fontId="21" fillId="33" borderId="53" xfId="0" applyFont="1" applyFill="1" applyBorder="1" applyAlignment="1">
      <alignment horizontal="left" vertical="top"/>
    </xf>
    <xf numFmtId="0" fontId="21" fillId="33" borderId="15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71" fillId="33" borderId="54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30" xfId="62" applyFont="1" applyFill="1" applyBorder="1" applyAlignment="1">
      <alignment horizontal="center" vertical="center"/>
      <protection/>
    </xf>
    <xf numFmtId="0" fontId="5" fillId="34" borderId="22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horizontal="center" vertical="center"/>
      <protection/>
    </xf>
    <xf numFmtId="0" fontId="5" fillId="34" borderId="24" xfId="62" applyFont="1" applyFill="1" applyBorder="1" applyAlignment="1">
      <alignment horizontal="center" vertical="center"/>
      <protection/>
    </xf>
    <xf numFmtId="0" fontId="5" fillId="34" borderId="26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1" fillId="0" borderId="1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76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54" xfId="63" applyFont="1" applyBorder="1" applyAlignment="1">
      <alignment horizontal="center"/>
      <protection/>
    </xf>
    <xf numFmtId="0" fontId="8" fillId="0" borderId="16" xfId="63" applyFont="1" applyBorder="1" applyAlignment="1">
      <alignment horizontal="center"/>
      <protection/>
    </xf>
    <xf numFmtId="0" fontId="8" fillId="0" borderId="55" xfId="63" applyFont="1" applyBorder="1" applyAlignment="1">
      <alignment horizontal="center"/>
      <protection/>
    </xf>
    <xf numFmtId="0" fontId="8" fillId="0" borderId="34" xfId="63" applyFont="1" applyBorder="1" applyAlignment="1">
      <alignment horizontal="center"/>
      <protection/>
    </xf>
    <xf numFmtId="0" fontId="4" fillId="0" borderId="56" xfId="63" applyFont="1" applyBorder="1">
      <alignment/>
      <protection/>
    </xf>
    <xf numFmtId="0" fontId="8" fillId="0" borderId="57" xfId="63" applyFont="1" applyBorder="1" applyAlignment="1">
      <alignment horizontal="center"/>
      <protection/>
    </xf>
    <xf numFmtId="0" fontId="4" fillId="0" borderId="58" xfId="63" applyFont="1" applyBorder="1">
      <alignment/>
      <protection/>
    </xf>
    <xf numFmtId="0" fontId="0" fillId="0" borderId="56" xfId="0" applyBorder="1" applyAlignment="1">
      <alignment/>
    </xf>
    <xf numFmtId="0" fontId="19" fillId="34" borderId="31" xfId="62" applyFont="1" applyFill="1" applyBorder="1" applyAlignment="1">
      <alignment horizontal="center" vertical="center"/>
      <protection/>
    </xf>
    <xf numFmtId="0" fontId="18" fillId="34" borderId="31" xfId="62" applyFont="1" applyFill="1" applyBorder="1" applyAlignment="1">
      <alignment horizontal="center" vertical="center"/>
      <protection/>
    </xf>
    <xf numFmtId="0" fontId="18" fillId="33" borderId="24" xfId="0" applyFont="1" applyFill="1" applyBorder="1" applyAlignment="1">
      <alignment horizontal="center" vertical="center"/>
    </xf>
    <xf numFmtId="0" fontId="18" fillId="34" borderId="0" xfId="62" applyFont="1" applyFill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49" fontId="68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/>
    </xf>
    <xf numFmtId="49" fontId="68" fillId="0" borderId="0" xfId="0" applyNumberFormat="1" applyFont="1" applyAlignment="1">
      <alignment horizontal="left" vertical="center"/>
    </xf>
    <xf numFmtId="49" fontId="68" fillId="0" borderId="0" xfId="0" applyNumberFormat="1" applyFont="1" applyAlignment="1">
      <alignment horizontal="left"/>
    </xf>
    <xf numFmtId="0" fontId="71" fillId="33" borderId="30" xfId="0" applyFont="1" applyFill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71" fillId="33" borderId="26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71" fillId="33" borderId="31" xfId="0" applyFont="1" applyFill="1" applyBorder="1" applyAlignment="1">
      <alignment horizontal="left"/>
    </xf>
    <xf numFmtId="0" fontId="77" fillId="33" borderId="25" xfId="0" applyFont="1" applyFill="1" applyBorder="1" applyAlignment="1">
      <alignment horizontal="center"/>
    </xf>
    <xf numFmtId="0" fontId="77" fillId="33" borderId="32" xfId="0" applyFont="1" applyFill="1" applyBorder="1" applyAlignment="1">
      <alignment horizontal="center"/>
    </xf>
    <xf numFmtId="0" fontId="77" fillId="33" borderId="54" xfId="0" applyFont="1" applyFill="1" applyBorder="1" applyAlignment="1">
      <alignment horizontal="center"/>
    </xf>
    <xf numFmtId="0" fontId="77" fillId="33" borderId="36" xfId="0" applyFont="1" applyFill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77" fillId="0" borderId="32" xfId="0" applyFont="1" applyBorder="1" applyAlignment="1">
      <alignment horizontal="center"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/>
    </xf>
    <xf numFmtId="0" fontId="77" fillId="33" borderId="25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7" fillId="33" borderId="32" xfId="0" applyFont="1" applyFill="1" applyBorder="1" applyAlignment="1">
      <alignment horizontal="center"/>
    </xf>
    <xf numFmtId="0" fontId="77" fillId="33" borderId="54" xfId="0" applyFont="1" applyFill="1" applyBorder="1" applyAlignment="1">
      <alignment horizontal="center"/>
    </xf>
    <xf numFmtId="0" fontId="77" fillId="33" borderId="16" xfId="0" applyFont="1" applyFill="1" applyBorder="1" applyAlignment="1">
      <alignment horizontal="center"/>
    </xf>
    <xf numFmtId="0" fontId="77" fillId="33" borderId="36" xfId="0" applyFont="1" applyFill="1" applyBorder="1" applyAlignment="1">
      <alignment horizontal="center"/>
    </xf>
    <xf numFmtId="0" fontId="77" fillId="0" borderId="54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0" fontId="78" fillId="0" borderId="31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78" fillId="0" borderId="30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right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54" xfId="0" applyFont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53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59" xfId="0" applyFont="1" applyBorder="1" applyAlignment="1">
      <alignment horizontal="center"/>
    </xf>
    <xf numFmtId="49" fontId="69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69" fillId="0" borderId="30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26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79" fillId="34" borderId="25" xfId="62" applyFont="1" applyFill="1" applyBorder="1" applyAlignment="1">
      <alignment horizontal="center" vertical="center"/>
      <protection/>
    </xf>
    <xf numFmtId="0" fontId="79" fillId="33" borderId="32" xfId="62" applyFont="1" applyFill="1" applyBorder="1" applyAlignment="1">
      <alignment horizontal="center" vertical="center"/>
      <protection/>
    </xf>
    <xf numFmtId="0" fontId="79" fillId="34" borderId="32" xfId="62" applyFont="1" applyFill="1" applyBorder="1" applyAlignment="1">
      <alignment horizontal="center" vertical="center"/>
      <protection/>
    </xf>
    <xf numFmtId="0" fontId="79" fillId="34" borderId="11" xfId="62" applyFont="1" applyFill="1" applyBorder="1" applyAlignment="1">
      <alignment horizontal="center" vertical="center"/>
      <protection/>
    </xf>
    <xf numFmtId="0" fontId="79" fillId="34" borderId="33" xfId="62" applyFont="1" applyFill="1" applyBorder="1" applyAlignment="1">
      <alignment horizontal="center" vertical="center"/>
      <protection/>
    </xf>
    <xf numFmtId="0" fontId="25" fillId="0" borderId="30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4" borderId="22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horizontal="center" vertical="center"/>
      <protection/>
    </xf>
    <xf numFmtId="0" fontId="5" fillId="34" borderId="24" xfId="62" applyFont="1" applyFill="1" applyBorder="1" applyAlignment="1">
      <alignment horizontal="center" vertical="center"/>
      <protection/>
    </xf>
    <xf numFmtId="0" fontId="5" fillId="34" borderId="26" xfId="62" applyFont="1" applyFill="1" applyBorder="1" applyAlignment="1">
      <alignment horizontal="center" vertical="center"/>
      <protection/>
    </xf>
    <xf numFmtId="0" fontId="71" fillId="0" borderId="0" xfId="0" applyFont="1" applyAlignment="1">
      <alignment/>
    </xf>
    <xf numFmtId="0" fontId="21" fillId="33" borderId="23" xfId="0" applyFont="1" applyFill="1" applyBorder="1" applyAlignment="1">
      <alignment/>
    </xf>
    <xf numFmtId="0" fontId="71" fillId="0" borderId="55" xfId="0" applyFont="1" applyBorder="1" applyAlignment="1">
      <alignment/>
    </xf>
    <xf numFmtId="0" fontId="71" fillId="0" borderId="34" xfId="0" applyFont="1" applyBorder="1" applyAlignment="1">
      <alignment/>
    </xf>
    <xf numFmtId="0" fontId="80" fillId="34" borderId="0" xfId="0" applyFont="1" applyFill="1" applyAlignment="1">
      <alignment/>
    </xf>
    <xf numFmtId="0" fontId="80" fillId="0" borderId="0" xfId="0" applyFont="1" applyAlignment="1">
      <alignment/>
    </xf>
    <xf numFmtId="0" fontId="81" fillId="0" borderId="30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9" fillId="33" borderId="25" xfId="62" applyFont="1" applyFill="1" applyBorder="1" applyAlignment="1">
      <alignment horizontal="center" vertical="center"/>
      <protection/>
    </xf>
    <xf numFmtId="0" fontId="79" fillId="33" borderId="11" xfId="62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2" fillId="33" borderId="30" xfId="0" applyFont="1" applyFill="1" applyBorder="1" applyAlignment="1">
      <alignment/>
    </xf>
    <xf numFmtId="0" fontId="21" fillId="33" borderId="30" xfId="0" applyFont="1" applyFill="1" applyBorder="1" applyAlignment="1">
      <alignment vertical="top"/>
    </xf>
    <xf numFmtId="0" fontId="21" fillId="0" borderId="30" xfId="0" applyFont="1" applyBorder="1" applyAlignment="1">
      <alignment horizontal="left" vertical="center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5" fillId="34" borderId="0" xfId="62" applyFont="1" applyFill="1" applyBorder="1" applyAlignment="1">
      <alignment horizontal="center" vertical="center"/>
      <protection/>
    </xf>
    <xf numFmtId="0" fontId="19" fillId="34" borderId="0" xfId="0" applyFont="1" applyFill="1" applyBorder="1" applyAlignment="1">
      <alignment horizontal="left" vertical="center"/>
    </xf>
    <xf numFmtId="0" fontId="19" fillId="34" borderId="0" xfId="62" applyFont="1" applyFill="1" applyBorder="1" applyAlignment="1">
      <alignment horizontal="left" vertical="center"/>
      <protection/>
    </xf>
    <xf numFmtId="0" fontId="21" fillId="0" borderId="31" xfId="0" applyFont="1" applyFill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18" fillId="34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29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69" fillId="0" borderId="29" xfId="0" applyFont="1" applyFill="1" applyBorder="1" applyAlignment="1">
      <alignment horizontal="center"/>
    </xf>
    <xf numFmtId="0" fontId="69" fillId="0" borderId="3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69" fillId="0" borderId="28" xfId="0" applyFont="1" applyFill="1" applyBorder="1" applyAlignment="1">
      <alignment horizontal="center"/>
    </xf>
    <xf numFmtId="0" fontId="69" fillId="0" borderId="3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2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21" fillId="0" borderId="5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69" fillId="0" borderId="2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69" fillId="0" borderId="51" xfId="0" applyFont="1" applyFill="1" applyBorder="1" applyAlignment="1">
      <alignment horizontal="center"/>
    </xf>
    <xf numFmtId="0" fontId="69" fillId="0" borderId="30" xfId="0" applyFont="1" applyFill="1" applyBorder="1" applyAlignment="1">
      <alignment horizontal="center"/>
    </xf>
    <xf numFmtId="0" fontId="69" fillId="0" borderId="3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9" fillId="0" borderId="36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69" fillId="0" borderId="40" xfId="0" applyFont="1" applyFill="1" applyBorder="1" applyAlignment="1">
      <alignment horizontal="center"/>
    </xf>
    <xf numFmtId="0" fontId="69" fillId="0" borderId="31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/>
    </xf>
    <xf numFmtId="0" fontId="21" fillId="0" borderId="60" xfId="0" applyFont="1" applyFill="1" applyBorder="1" applyAlignment="1">
      <alignment horizontal="left"/>
    </xf>
    <xf numFmtId="0" fontId="21" fillId="0" borderId="34" xfId="0" applyFont="1" applyFill="1" applyBorder="1" applyAlignment="1">
      <alignment horizontal="left"/>
    </xf>
    <xf numFmtId="0" fontId="69" fillId="0" borderId="60" xfId="0" applyFont="1" applyFill="1" applyBorder="1" applyAlignment="1">
      <alignment horizontal="center"/>
    </xf>
    <xf numFmtId="0" fontId="69" fillId="0" borderId="37" xfId="0" applyFont="1" applyFill="1" applyBorder="1" applyAlignment="1">
      <alignment horizontal="center"/>
    </xf>
    <xf numFmtId="0" fontId="69" fillId="0" borderId="39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69" fillId="0" borderId="54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21" fillId="0" borderId="51" xfId="0" applyFont="1" applyFill="1" applyBorder="1" applyAlignment="1">
      <alignment/>
    </xf>
    <xf numFmtId="0" fontId="71" fillId="0" borderId="30" xfId="0" applyFont="1" applyFill="1" applyBorder="1" applyAlignment="1">
      <alignment horizontal="left" vertical="center"/>
    </xf>
    <xf numFmtId="0" fontId="71" fillId="0" borderId="36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/>
    </xf>
    <xf numFmtId="0" fontId="21" fillId="0" borderId="36" xfId="0" applyFont="1" applyFill="1" applyBorder="1" applyAlignment="1">
      <alignment/>
    </xf>
    <xf numFmtId="0" fontId="71" fillId="0" borderId="16" xfId="0" applyFont="1" applyFill="1" applyBorder="1" applyAlignment="1">
      <alignment horizontal="left" vertical="center"/>
    </xf>
    <xf numFmtId="0" fontId="69" fillId="0" borderId="26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71" fillId="0" borderId="31" xfId="0" applyFont="1" applyFill="1" applyBorder="1" applyAlignment="1">
      <alignment horizontal="left" vertical="center"/>
    </xf>
    <xf numFmtId="0" fontId="71" fillId="0" borderId="35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/>
    </xf>
    <xf numFmtId="0" fontId="69" fillId="0" borderId="53" xfId="0" applyFont="1" applyFill="1" applyBorder="1" applyAlignment="1">
      <alignment horizontal="center"/>
    </xf>
    <xf numFmtId="0" fontId="69" fillId="0" borderId="45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left" vertical="center"/>
    </xf>
    <xf numFmtId="0" fontId="71" fillId="0" borderId="24" xfId="0" applyFont="1" applyFill="1" applyBorder="1" applyAlignment="1">
      <alignment horizontal="left" vertical="center"/>
    </xf>
    <xf numFmtId="0" fontId="21" fillId="0" borderId="45" xfId="0" applyFont="1" applyFill="1" applyBorder="1" applyAlignment="1">
      <alignment/>
    </xf>
    <xf numFmtId="0" fontId="71" fillId="0" borderId="54" xfId="0" applyFont="1" applyFill="1" applyBorder="1" applyAlignment="1">
      <alignment horizontal="left" vertical="center"/>
    </xf>
    <xf numFmtId="0" fontId="21" fillId="0" borderId="59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"/>
    </xf>
    <xf numFmtId="0" fontId="50" fillId="34" borderId="30" xfId="62" applyFont="1" applyFill="1" applyBorder="1" applyAlignment="1">
      <alignment horizontal="center" vertical="center"/>
      <protection/>
    </xf>
    <xf numFmtId="0" fontId="74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8" fillId="0" borderId="6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64" xfId="0" applyFont="1" applyFill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62" xfId="0" applyFont="1" applyFill="1" applyBorder="1" applyAlignment="1">
      <alignment horizontal="center" vertical="center"/>
    </xf>
    <xf numFmtId="0" fontId="68" fillId="33" borderId="6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left"/>
    </xf>
    <xf numFmtId="0" fontId="16" fillId="0" borderId="6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8" fillId="0" borderId="0" xfId="0" applyFont="1" applyAlignment="1">
      <alignment horizontal="left"/>
    </xf>
    <xf numFmtId="0" fontId="13" fillId="0" borderId="6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8" fillId="0" borderId="0" xfId="63" applyFont="1" applyAlignment="1">
      <alignment/>
      <protection/>
    </xf>
    <xf numFmtId="0" fontId="0" fillId="0" borderId="0" xfId="0" applyAlignment="1">
      <alignment/>
    </xf>
    <xf numFmtId="0" fontId="8" fillId="0" borderId="0" xfId="6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8" fillId="0" borderId="0" xfId="63" applyFont="1" applyAlignment="1">
      <alignment/>
      <protection/>
    </xf>
    <xf numFmtId="0" fontId="71" fillId="0" borderId="0" xfId="0" applyFont="1" applyBorder="1" applyAlignment="1">
      <alignment horizontal="center" vertical="center"/>
    </xf>
    <xf numFmtId="0" fontId="5" fillId="34" borderId="22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horizontal="center" vertical="center"/>
      <protection/>
    </xf>
    <xf numFmtId="0" fontId="5" fillId="34" borderId="24" xfId="62" applyFont="1" applyFill="1" applyBorder="1" applyAlignment="1">
      <alignment horizontal="center" vertical="center"/>
      <protection/>
    </xf>
    <xf numFmtId="0" fontId="5" fillId="34" borderId="26" xfId="62" applyFont="1" applyFill="1" applyBorder="1" applyAlignment="1">
      <alignment horizontal="center" vertical="center"/>
      <protection/>
    </xf>
    <xf numFmtId="0" fontId="5" fillId="34" borderId="45" xfId="62" applyFont="1" applyFill="1" applyBorder="1" applyAlignment="1">
      <alignment horizontal="center" vertical="center"/>
      <protection/>
    </xf>
    <xf numFmtId="0" fontId="5" fillId="33" borderId="25" xfId="62" applyFont="1" applyFill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22" fillId="0" borderId="31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6" fillId="0" borderId="58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64" xfId="0" applyFont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1" fillId="0" borderId="40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70" xfId="0" applyFont="1" applyFill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78" fillId="0" borderId="25" xfId="0" applyFont="1" applyBorder="1" applyAlignment="1">
      <alignment horizontal="center"/>
    </xf>
    <xf numFmtId="0" fontId="69" fillId="0" borderId="51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78" fillId="0" borderId="32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a 2" xfId="57"/>
    <cellStyle name="Note" xfId="58"/>
    <cellStyle name="Output" xfId="59"/>
    <cellStyle name="Percent" xfId="60"/>
    <cellStyle name="Standard 2" xfId="61"/>
    <cellStyle name="Standard 2 2" xfId="62"/>
    <cellStyle name="Standard 3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</xdr:row>
      <xdr:rowOff>38100</xdr:rowOff>
    </xdr:from>
    <xdr:to>
      <xdr:col>1</xdr:col>
      <xdr:colOff>323850</xdr:colOff>
      <xdr:row>7</xdr:row>
      <xdr:rowOff>180975</xdr:rowOff>
    </xdr:to>
    <xdr:pic>
      <xdr:nvPicPr>
        <xdr:cNvPr id="1" name="Obrázo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19100"/>
          <a:ext cx="819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</xdr:row>
      <xdr:rowOff>28575</xdr:rowOff>
    </xdr:from>
    <xdr:to>
      <xdr:col>2</xdr:col>
      <xdr:colOff>371475</xdr:colOff>
      <xdr:row>7</xdr:row>
      <xdr:rowOff>85725</xdr:rowOff>
    </xdr:to>
    <xdr:pic>
      <xdr:nvPicPr>
        <xdr:cNvPr id="2" name="Obrázo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409575"/>
          <a:ext cx="704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</xdr:row>
      <xdr:rowOff>28575</xdr:rowOff>
    </xdr:from>
    <xdr:to>
      <xdr:col>7</xdr:col>
      <xdr:colOff>76200</xdr:colOff>
      <xdr:row>6</xdr:row>
      <xdr:rowOff>76200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40957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133350</xdr:rowOff>
    </xdr:from>
    <xdr:to>
      <xdr:col>1</xdr:col>
      <xdr:colOff>666750</xdr:colOff>
      <xdr:row>7</xdr:row>
      <xdr:rowOff>190500</xdr:rowOff>
    </xdr:to>
    <xdr:pic>
      <xdr:nvPicPr>
        <xdr:cNvPr id="1" name="Obrázo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9429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1</xdr:row>
      <xdr:rowOff>152400</xdr:rowOff>
    </xdr:from>
    <xdr:to>
      <xdr:col>2</xdr:col>
      <xdr:colOff>552450</xdr:colOff>
      <xdr:row>7</xdr:row>
      <xdr:rowOff>161925</xdr:rowOff>
    </xdr:to>
    <xdr:pic>
      <xdr:nvPicPr>
        <xdr:cNvPr id="2" name="Obrázo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342900"/>
          <a:ext cx="657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247650</xdr:colOff>
      <xdr:row>0</xdr:row>
      <xdr:rowOff>161925</xdr:rowOff>
    </xdr:from>
    <xdr:to>
      <xdr:col>15</xdr:col>
      <xdr:colOff>885825</xdr:colOff>
      <xdr:row>7</xdr:row>
      <xdr:rowOff>28575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161925"/>
          <a:ext cx="127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2</xdr:row>
      <xdr:rowOff>152400</xdr:rowOff>
    </xdr:from>
    <xdr:to>
      <xdr:col>2</xdr:col>
      <xdr:colOff>238125</xdr:colOff>
      <xdr:row>7</xdr:row>
      <xdr:rowOff>76200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33400"/>
          <a:ext cx="495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704850</xdr:colOff>
      <xdr:row>7</xdr:row>
      <xdr:rowOff>133350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952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0</xdr:row>
      <xdr:rowOff>133350</xdr:rowOff>
    </xdr:from>
    <xdr:to>
      <xdr:col>14</xdr:col>
      <xdr:colOff>609600</xdr:colOff>
      <xdr:row>6</xdr:row>
      <xdr:rowOff>171450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13335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704850</xdr:colOff>
      <xdr:row>7</xdr:row>
      <xdr:rowOff>133350</xdr:rowOff>
    </xdr:to>
    <xdr:pic>
      <xdr:nvPicPr>
        <xdr:cNvPr id="1" name="Obrázo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52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</xdr:row>
      <xdr:rowOff>95250</xdr:rowOff>
    </xdr:from>
    <xdr:to>
      <xdr:col>2</xdr:col>
      <xdr:colOff>762000</xdr:colOff>
      <xdr:row>7</xdr:row>
      <xdr:rowOff>38100</xdr:rowOff>
    </xdr:to>
    <xdr:pic>
      <xdr:nvPicPr>
        <xdr:cNvPr id="2" name="Obrázo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476250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704850</xdr:colOff>
      <xdr:row>7</xdr:row>
      <xdr:rowOff>133350</xdr:rowOff>
    </xdr:to>
    <xdr:pic>
      <xdr:nvPicPr>
        <xdr:cNvPr id="3" name="Obrázo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52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</xdr:row>
      <xdr:rowOff>0</xdr:rowOff>
    </xdr:from>
    <xdr:to>
      <xdr:col>15</xdr:col>
      <xdr:colOff>200025</xdr:colOff>
      <xdr:row>7</xdr:row>
      <xdr:rowOff>38100</xdr:rowOff>
    </xdr:to>
    <xdr:pic>
      <xdr:nvPicPr>
        <xdr:cNvPr id="4" name="Picture 5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19050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3</xdr:row>
      <xdr:rowOff>57150</xdr:rowOff>
    </xdr:from>
    <xdr:to>
      <xdr:col>2</xdr:col>
      <xdr:colOff>1609725</xdr:colOff>
      <xdr:row>9</xdr:row>
      <xdr:rowOff>57150</xdr:rowOff>
    </xdr:to>
    <xdr:pic>
      <xdr:nvPicPr>
        <xdr:cNvPr id="1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63817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76200</xdr:rowOff>
    </xdr:from>
    <xdr:to>
      <xdr:col>2</xdr:col>
      <xdr:colOff>638175</xdr:colOff>
      <xdr:row>9</xdr:row>
      <xdr:rowOff>152400</xdr:rowOff>
    </xdr:to>
    <xdr:pic>
      <xdr:nvPicPr>
        <xdr:cNvPr id="2" name="Obrázo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57200"/>
          <a:ext cx="952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10</xdr:col>
      <xdr:colOff>142875</xdr:colOff>
      <xdr:row>10</xdr:row>
      <xdr:rowOff>76200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771525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4</xdr:row>
      <xdr:rowOff>9525</xdr:rowOff>
    </xdr:from>
    <xdr:to>
      <xdr:col>2</xdr:col>
      <xdr:colOff>1304925</xdr:colOff>
      <xdr:row>8</xdr:row>
      <xdr:rowOff>123825</xdr:rowOff>
    </xdr:to>
    <xdr:pic>
      <xdr:nvPicPr>
        <xdr:cNvPr id="1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90575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190500</xdr:rowOff>
    </xdr:from>
    <xdr:to>
      <xdr:col>2</xdr:col>
      <xdr:colOff>533400</xdr:colOff>
      <xdr:row>9</xdr:row>
      <xdr:rowOff>47625</xdr:rowOff>
    </xdr:to>
    <xdr:pic>
      <xdr:nvPicPr>
        <xdr:cNvPr id="2" name="Obrázo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0"/>
          <a:ext cx="9429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847725</xdr:colOff>
      <xdr:row>9</xdr:row>
      <xdr:rowOff>57150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590550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2</xdr:row>
      <xdr:rowOff>152400</xdr:rowOff>
    </xdr:from>
    <xdr:to>
      <xdr:col>2</xdr:col>
      <xdr:colOff>1666875</xdr:colOff>
      <xdr:row>9</xdr:row>
      <xdr:rowOff>0</xdr:rowOff>
    </xdr:to>
    <xdr:pic>
      <xdr:nvPicPr>
        <xdr:cNvPr id="1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542925"/>
          <a:ext cx="695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133350</xdr:rowOff>
    </xdr:from>
    <xdr:to>
      <xdr:col>2</xdr:col>
      <xdr:colOff>638175</xdr:colOff>
      <xdr:row>9</xdr:row>
      <xdr:rowOff>9525</xdr:rowOff>
    </xdr:to>
    <xdr:pic>
      <xdr:nvPicPr>
        <xdr:cNvPr id="2" name="Obrázo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23850"/>
          <a:ext cx="9429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581025</xdr:colOff>
      <xdr:row>9</xdr:row>
      <xdr:rowOff>57150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590550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</xdr:row>
      <xdr:rowOff>180975</xdr:rowOff>
    </xdr:from>
    <xdr:to>
      <xdr:col>3</xdr:col>
      <xdr:colOff>809625</xdr:colOff>
      <xdr:row>8</xdr:row>
      <xdr:rowOff>114300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52475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171450</xdr:rowOff>
    </xdr:from>
    <xdr:to>
      <xdr:col>3</xdr:col>
      <xdr:colOff>57150</xdr:colOff>
      <xdr:row>10</xdr:row>
      <xdr:rowOff>66675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42925"/>
          <a:ext cx="981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790575</xdr:colOff>
      <xdr:row>8</xdr:row>
      <xdr:rowOff>28575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371475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</xdr:row>
      <xdr:rowOff>142875</xdr:rowOff>
    </xdr:from>
    <xdr:to>
      <xdr:col>2</xdr:col>
      <xdr:colOff>771525</xdr:colOff>
      <xdr:row>7</xdr:row>
      <xdr:rowOff>161925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23875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2</xdr:col>
      <xdr:colOff>38100</xdr:colOff>
      <xdr:row>8</xdr:row>
      <xdr:rowOff>38100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8858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</xdr:row>
      <xdr:rowOff>28575</xdr:rowOff>
    </xdr:from>
    <xdr:to>
      <xdr:col>6</xdr:col>
      <xdr:colOff>85725</xdr:colOff>
      <xdr:row>7</xdr:row>
      <xdr:rowOff>76200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40957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3</xdr:row>
      <xdr:rowOff>180975</xdr:rowOff>
    </xdr:from>
    <xdr:to>
      <xdr:col>3</xdr:col>
      <xdr:colOff>904875</xdr:colOff>
      <xdr:row>8</xdr:row>
      <xdr:rowOff>95250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762000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161925</xdr:rowOff>
    </xdr:from>
    <xdr:to>
      <xdr:col>3</xdr:col>
      <xdr:colOff>0</xdr:colOff>
      <xdr:row>9</xdr:row>
      <xdr:rowOff>38100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52425"/>
          <a:ext cx="9525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952500</xdr:colOff>
      <xdr:row>8</xdr:row>
      <xdr:rowOff>38100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381000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142875</xdr:rowOff>
    </xdr:from>
    <xdr:to>
      <xdr:col>3</xdr:col>
      <xdr:colOff>781050</xdr:colOff>
      <xdr:row>7</xdr:row>
      <xdr:rowOff>76200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23875"/>
          <a:ext cx="733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2</xdr:col>
      <xdr:colOff>95250</xdr:colOff>
      <xdr:row>7</xdr:row>
      <xdr:rowOff>142875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8477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495300</xdr:colOff>
      <xdr:row>8</xdr:row>
      <xdr:rowOff>66675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571500"/>
          <a:ext cx="1104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123825</xdr:rowOff>
    </xdr:from>
    <xdr:to>
      <xdr:col>2</xdr:col>
      <xdr:colOff>190500</xdr:colOff>
      <xdr:row>7</xdr:row>
      <xdr:rowOff>47625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514350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628650</xdr:colOff>
      <xdr:row>8</xdr:row>
      <xdr:rowOff>0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3350"/>
          <a:ext cx="9239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1209675</xdr:colOff>
      <xdr:row>1</xdr:row>
      <xdr:rowOff>19050</xdr:rowOff>
    </xdr:from>
    <xdr:to>
      <xdr:col>8</xdr:col>
      <xdr:colOff>533400</xdr:colOff>
      <xdr:row>7</xdr:row>
      <xdr:rowOff>57150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209550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3</xdr:row>
      <xdr:rowOff>66675</xdr:rowOff>
    </xdr:from>
    <xdr:to>
      <xdr:col>3</xdr:col>
      <xdr:colOff>742950</xdr:colOff>
      <xdr:row>8</xdr:row>
      <xdr:rowOff>0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647700"/>
          <a:ext cx="628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57150</xdr:rowOff>
    </xdr:from>
    <xdr:to>
      <xdr:col>2</xdr:col>
      <xdr:colOff>342900</xdr:colOff>
      <xdr:row>8</xdr:row>
      <xdr:rowOff>133350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47650"/>
          <a:ext cx="733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790575</xdr:colOff>
      <xdr:row>8</xdr:row>
      <xdr:rowOff>38100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38100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114300</xdr:rowOff>
    </xdr:from>
    <xdr:to>
      <xdr:col>2</xdr:col>
      <xdr:colOff>619125</xdr:colOff>
      <xdr:row>7</xdr:row>
      <xdr:rowOff>47625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95300"/>
          <a:ext cx="590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114300</xdr:rowOff>
    </xdr:from>
    <xdr:to>
      <xdr:col>1</xdr:col>
      <xdr:colOff>704850</xdr:colOff>
      <xdr:row>8</xdr:row>
      <xdr:rowOff>9525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4300"/>
          <a:ext cx="9715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1485900</xdr:colOff>
      <xdr:row>1</xdr:row>
      <xdr:rowOff>47625</xdr:rowOff>
    </xdr:from>
    <xdr:to>
      <xdr:col>8</xdr:col>
      <xdr:colOff>581025</xdr:colOff>
      <xdr:row>7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91350" y="238125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2</xdr:row>
      <xdr:rowOff>152400</xdr:rowOff>
    </xdr:from>
    <xdr:to>
      <xdr:col>2</xdr:col>
      <xdr:colOff>304800</xdr:colOff>
      <xdr:row>7</xdr:row>
      <xdr:rowOff>76200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533400"/>
          <a:ext cx="447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704850</xdr:colOff>
      <xdr:row>7</xdr:row>
      <xdr:rowOff>133350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7150"/>
          <a:ext cx="952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85725</xdr:rowOff>
    </xdr:from>
    <xdr:to>
      <xdr:col>14</xdr:col>
      <xdr:colOff>581025</xdr:colOff>
      <xdr:row>6</xdr:row>
      <xdr:rowOff>133350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85725"/>
          <a:ext cx="1266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3</xdr:row>
      <xdr:rowOff>57150</xdr:rowOff>
    </xdr:from>
    <xdr:to>
      <xdr:col>2</xdr:col>
      <xdr:colOff>533400</xdr:colOff>
      <xdr:row>7</xdr:row>
      <xdr:rowOff>180975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63817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</xdr:row>
      <xdr:rowOff>9525</xdr:rowOff>
    </xdr:from>
    <xdr:to>
      <xdr:col>1</xdr:col>
      <xdr:colOff>714375</xdr:colOff>
      <xdr:row>8</xdr:row>
      <xdr:rowOff>276225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90525"/>
          <a:ext cx="952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</xdr:row>
      <xdr:rowOff>9525</xdr:rowOff>
    </xdr:from>
    <xdr:to>
      <xdr:col>15</xdr:col>
      <xdr:colOff>19050</xdr:colOff>
      <xdr:row>7</xdr:row>
      <xdr:rowOff>47625</xdr:rowOff>
    </xdr:to>
    <xdr:pic>
      <xdr:nvPicPr>
        <xdr:cNvPr id="3" name="Picture 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20002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3</xdr:row>
      <xdr:rowOff>114300</xdr:rowOff>
    </xdr:from>
    <xdr:to>
      <xdr:col>2</xdr:col>
      <xdr:colOff>762000</xdr:colOff>
      <xdr:row>8</xdr:row>
      <xdr:rowOff>47625</xdr:rowOff>
    </xdr:to>
    <xdr:pic>
      <xdr:nvPicPr>
        <xdr:cNvPr id="1" name="Obrázo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704850"/>
          <a:ext cx="628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142875</xdr:rowOff>
    </xdr:from>
    <xdr:to>
      <xdr:col>1</xdr:col>
      <xdr:colOff>619125</xdr:colOff>
      <xdr:row>8</xdr:row>
      <xdr:rowOff>38100</xdr:rowOff>
    </xdr:to>
    <xdr:pic>
      <xdr:nvPicPr>
        <xdr:cNvPr id="2" name="Obrázo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2875"/>
          <a:ext cx="952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180975</xdr:rowOff>
    </xdr:from>
    <xdr:to>
      <xdr:col>15</xdr:col>
      <xdr:colOff>590550</xdr:colOff>
      <xdr:row>7</xdr:row>
      <xdr:rowOff>28575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34275" y="180975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3</xdr:row>
      <xdr:rowOff>47625</xdr:rowOff>
    </xdr:from>
    <xdr:to>
      <xdr:col>2</xdr:col>
      <xdr:colOff>866775</xdr:colOff>
      <xdr:row>9</xdr:row>
      <xdr:rowOff>104775</xdr:rowOff>
    </xdr:to>
    <xdr:pic>
      <xdr:nvPicPr>
        <xdr:cNvPr id="1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628650"/>
          <a:ext cx="733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152400</xdr:rowOff>
    </xdr:from>
    <xdr:to>
      <xdr:col>1</xdr:col>
      <xdr:colOff>200025</xdr:colOff>
      <xdr:row>9</xdr:row>
      <xdr:rowOff>47625</xdr:rowOff>
    </xdr:to>
    <xdr:pic>
      <xdr:nvPicPr>
        <xdr:cNvPr id="2" name="Obrázo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42900"/>
          <a:ext cx="1047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581025</xdr:colOff>
      <xdr:row>9</xdr:row>
      <xdr:rowOff>57150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581025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4</xdr:row>
      <xdr:rowOff>85725</xdr:rowOff>
    </xdr:from>
    <xdr:to>
      <xdr:col>2</xdr:col>
      <xdr:colOff>666750</xdr:colOff>
      <xdr:row>9</xdr:row>
      <xdr:rowOff>9525</xdr:rowOff>
    </xdr:to>
    <xdr:pic>
      <xdr:nvPicPr>
        <xdr:cNvPr id="1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838200"/>
          <a:ext cx="54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</xdr:row>
      <xdr:rowOff>114300</xdr:rowOff>
    </xdr:from>
    <xdr:to>
      <xdr:col>1</xdr:col>
      <xdr:colOff>295275</xdr:colOff>
      <xdr:row>10</xdr:row>
      <xdr:rowOff>9525</xdr:rowOff>
    </xdr:to>
    <xdr:pic>
      <xdr:nvPicPr>
        <xdr:cNvPr id="2" name="Obrázo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85775"/>
          <a:ext cx="9620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647700</xdr:colOff>
      <xdr:row>9</xdr:row>
      <xdr:rowOff>57150</xdr:rowOff>
    </xdr:to>
    <xdr:pic>
      <xdr:nvPicPr>
        <xdr:cNvPr id="3" name="Picture 4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561975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161925</xdr:rowOff>
    </xdr:from>
    <xdr:to>
      <xdr:col>2</xdr:col>
      <xdr:colOff>190500</xdr:colOff>
      <xdr:row>7</xdr:row>
      <xdr:rowOff>95250</xdr:rowOff>
    </xdr:to>
    <xdr:pic>
      <xdr:nvPicPr>
        <xdr:cNvPr id="1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5429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1038225</xdr:colOff>
      <xdr:row>7</xdr:row>
      <xdr:rowOff>142875</xdr:rowOff>
    </xdr:to>
    <xdr:pic>
      <xdr:nvPicPr>
        <xdr:cNvPr id="2" name="Obrázo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9620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11</xdr:col>
      <xdr:colOff>523875</xdr:colOff>
      <xdr:row>9</xdr:row>
      <xdr:rowOff>57150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571500"/>
          <a:ext cx="12858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view="pageBreakPreview" zoomScale="140" zoomScaleSheetLayoutView="140" zoomScalePageLayoutView="0" workbookViewId="0" topLeftCell="A1">
      <selection activeCell="D9" sqref="D9"/>
    </sheetView>
  </sheetViews>
  <sheetFormatPr defaultColWidth="11.421875" defaultRowHeight="15"/>
  <sheetData>
    <row r="5" ht="15">
      <c r="E5" s="76"/>
    </row>
    <row r="6" spans="1:9" ht="15.75">
      <c r="A6" s="455"/>
      <c r="B6" s="455"/>
      <c r="C6" s="455"/>
      <c r="D6" s="455"/>
      <c r="E6" s="455"/>
      <c r="F6" s="455"/>
      <c r="G6" s="455"/>
      <c r="H6" s="455"/>
      <c r="I6" s="455"/>
    </row>
    <row r="7" spans="1:9" ht="15.75">
      <c r="A7" s="456"/>
      <c r="B7" s="456"/>
      <c r="C7" s="456"/>
      <c r="D7" s="456"/>
      <c r="E7" s="456"/>
      <c r="F7" s="456"/>
      <c r="G7" s="456"/>
      <c r="H7" s="456"/>
      <c r="I7" s="456"/>
    </row>
    <row r="13" spans="3:11" ht="15">
      <c r="C13" s="455"/>
      <c r="D13" s="455"/>
      <c r="E13" s="455"/>
      <c r="F13" s="455"/>
      <c r="G13" s="455"/>
      <c r="H13" s="455"/>
      <c r="I13" s="455"/>
      <c r="J13" s="455"/>
      <c r="K13" s="455"/>
    </row>
    <row r="14" ht="15" customHeight="1"/>
    <row r="20" spans="1:8" ht="25.5">
      <c r="A20" s="459" t="s">
        <v>238</v>
      </c>
      <c r="B20" s="459"/>
      <c r="C20" s="459"/>
      <c r="D20" s="459"/>
      <c r="E20" s="459"/>
      <c r="F20" s="459"/>
      <c r="G20" s="459"/>
      <c r="H20" s="459"/>
    </row>
    <row r="21" spans="1:8" ht="21">
      <c r="A21" s="460" t="s">
        <v>38</v>
      </c>
      <c r="B21" s="460"/>
      <c r="C21" s="460"/>
      <c r="D21" s="460"/>
      <c r="E21" s="460"/>
      <c r="F21" s="460"/>
      <c r="G21" s="460"/>
      <c r="H21" s="460"/>
    </row>
    <row r="22" spans="1:10" ht="15">
      <c r="A22" s="458"/>
      <c r="B22" s="458"/>
      <c r="C22" s="458"/>
      <c r="D22" s="458"/>
      <c r="E22" s="458"/>
      <c r="F22" s="458"/>
      <c r="G22" s="458"/>
      <c r="H22" s="458"/>
      <c r="I22" s="458"/>
      <c r="J22" s="458"/>
    </row>
    <row r="23" spans="1:9" ht="18">
      <c r="A23" s="457" t="s">
        <v>312</v>
      </c>
      <c r="B23" s="457"/>
      <c r="C23" s="457"/>
      <c r="D23" s="457"/>
      <c r="E23" s="457"/>
      <c r="F23" s="457"/>
      <c r="G23" s="457"/>
      <c r="H23" s="457"/>
      <c r="I23" s="457"/>
    </row>
    <row r="26" spans="1:10" ht="28.5" customHeight="1">
      <c r="A26" s="454" t="s">
        <v>37</v>
      </c>
      <c r="B26" s="454"/>
      <c r="C26" s="454"/>
      <c r="D26" s="454"/>
      <c r="E26" s="454"/>
      <c r="F26" s="454"/>
      <c r="G26" s="454"/>
      <c r="H26" s="454"/>
      <c r="I26" s="454"/>
      <c r="J26" s="454"/>
    </row>
  </sheetData>
  <sheetProtection/>
  <mergeCells count="8">
    <mergeCell ref="A26:J26"/>
    <mergeCell ref="A6:I6"/>
    <mergeCell ref="A7:I7"/>
    <mergeCell ref="C13:K13"/>
    <mergeCell ref="A23:I23"/>
    <mergeCell ref="A22:J22"/>
    <mergeCell ref="A20:H20"/>
    <mergeCell ref="A21:H2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Q37"/>
  <sheetViews>
    <sheetView view="pageLayout" zoomScaleNormal="120" zoomScaleSheetLayoutView="100" workbookViewId="0" topLeftCell="A1">
      <selection activeCell="K16" sqref="K16"/>
    </sheetView>
  </sheetViews>
  <sheetFormatPr defaultColWidth="11.421875" defaultRowHeight="15"/>
  <cols>
    <col min="1" max="1" width="5.57421875" style="0" customWidth="1"/>
    <col min="2" max="2" width="14.8515625" style="0" customWidth="1"/>
    <col min="3" max="3" width="12.8515625" style="0" customWidth="1"/>
    <col min="4" max="4" width="11.421875" style="0" customWidth="1"/>
    <col min="5" max="8" width="5.57421875" style="0" customWidth="1"/>
    <col min="9" max="9" width="8.57421875" style="0" customWidth="1"/>
    <col min="10" max="13" width="5.57421875" style="0" customWidth="1"/>
    <col min="14" max="14" width="8.57421875" style="0" customWidth="1"/>
    <col min="15" max="15" width="9.57421875" style="0" customWidth="1"/>
    <col min="16" max="16" width="16.421875" style="0" customWidth="1"/>
    <col min="17" max="17" width="1.57421875" style="0" customWidth="1"/>
  </cols>
  <sheetData>
    <row r="2" spans="1:17" ht="15.75">
      <c r="A2" s="60"/>
      <c r="B2" s="60"/>
      <c r="C2" s="527" t="s">
        <v>239</v>
      </c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298"/>
    </row>
    <row r="3" spans="1:17" ht="15.75">
      <c r="A3" s="60"/>
      <c r="B3" s="60"/>
      <c r="C3" s="313"/>
      <c r="D3" s="505" t="s">
        <v>309</v>
      </c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21">
      <c r="A6" s="462" t="s">
        <v>233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5.75" thickBot="1"/>
    <row r="9" spans="1:15" ht="14.25">
      <c r="A9" s="463" t="s">
        <v>0</v>
      </c>
      <c r="B9" s="467" t="s">
        <v>1</v>
      </c>
      <c r="C9" s="507" t="s">
        <v>33</v>
      </c>
      <c r="D9" s="468" t="s">
        <v>2</v>
      </c>
      <c r="E9" s="467" t="s">
        <v>3</v>
      </c>
      <c r="F9" s="507"/>
      <c r="G9" s="507"/>
      <c r="H9" s="507"/>
      <c r="I9" s="468" t="s">
        <v>4</v>
      </c>
      <c r="J9" s="467" t="s">
        <v>5</v>
      </c>
      <c r="K9" s="507"/>
      <c r="L9" s="507"/>
      <c r="M9" s="507"/>
      <c r="N9" s="468" t="s">
        <v>4</v>
      </c>
      <c r="O9" s="510" t="s">
        <v>6</v>
      </c>
    </row>
    <row r="10" spans="1:15" ht="15" thickBot="1">
      <c r="A10" s="464"/>
      <c r="B10" s="501"/>
      <c r="C10" s="508"/>
      <c r="D10" s="506"/>
      <c r="E10" s="2">
        <v>1</v>
      </c>
      <c r="F10" s="58">
        <v>2</v>
      </c>
      <c r="G10" s="58">
        <v>3</v>
      </c>
      <c r="H10" s="58">
        <v>4</v>
      </c>
      <c r="I10" s="506"/>
      <c r="J10" s="2">
        <v>1</v>
      </c>
      <c r="K10" s="58">
        <v>2</v>
      </c>
      <c r="L10" s="58">
        <v>3</v>
      </c>
      <c r="M10" s="58">
        <v>4</v>
      </c>
      <c r="N10" s="506"/>
      <c r="O10" s="464"/>
    </row>
    <row r="11" spans="1:16" ht="15">
      <c r="A11" s="177">
        <v>1</v>
      </c>
      <c r="B11" s="362" t="s">
        <v>339</v>
      </c>
      <c r="C11" s="363" t="s">
        <v>338</v>
      </c>
      <c r="D11" s="364" t="s">
        <v>42</v>
      </c>
      <c r="E11" s="346">
        <v>175</v>
      </c>
      <c r="F11" s="346">
        <v>149</v>
      </c>
      <c r="G11" s="346">
        <v>155</v>
      </c>
      <c r="H11" s="346">
        <v>140</v>
      </c>
      <c r="I11" s="365">
        <f>SUM(E11:H11)</f>
        <v>619</v>
      </c>
      <c r="J11" s="366">
        <v>132</v>
      </c>
      <c r="K11" s="367">
        <v>163</v>
      </c>
      <c r="L11" s="367">
        <v>153</v>
      </c>
      <c r="M11" s="367">
        <v>142</v>
      </c>
      <c r="N11" s="365">
        <f>SUM(J11:M11)</f>
        <v>590</v>
      </c>
      <c r="O11" s="368">
        <f>I11+N11</f>
        <v>1209</v>
      </c>
      <c r="P11" s="199"/>
    </row>
    <row r="12" spans="1:16" ht="15">
      <c r="A12" s="178">
        <v>2</v>
      </c>
      <c r="B12" s="369" t="s">
        <v>81</v>
      </c>
      <c r="C12" s="370" t="s">
        <v>82</v>
      </c>
      <c r="D12" s="371" t="s">
        <v>42</v>
      </c>
      <c r="E12" s="346">
        <v>135</v>
      </c>
      <c r="F12" s="346">
        <v>174</v>
      </c>
      <c r="G12" s="346">
        <v>127</v>
      </c>
      <c r="H12" s="346">
        <v>159</v>
      </c>
      <c r="I12" s="365">
        <f>SUM(E12:H12)</f>
        <v>595</v>
      </c>
      <c r="J12" s="372">
        <v>146</v>
      </c>
      <c r="K12" s="373">
        <v>158</v>
      </c>
      <c r="L12" s="373">
        <v>152</v>
      </c>
      <c r="M12" s="373">
        <v>135</v>
      </c>
      <c r="N12" s="365">
        <f>SUM(J12:M12)</f>
        <v>591</v>
      </c>
      <c r="O12" s="374">
        <f>I12+N12</f>
        <v>1186</v>
      </c>
      <c r="P12" s="199"/>
    </row>
    <row r="13" spans="1:16" ht="15">
      <c r="A13" s="177">
        <v>3</v>
      </c>
      <c r="B13" s="369" t="s">
        <v>193</v>
      </c>
      <c r="C13" s="370" t="s">
        <v>59</v>
      </c>
      <c r="D13" s="371" t="s">
        <v>39</v>
      </c>
      <c r="E13" s="346">
        <v>144</v>
      </c>
      <c r="F13" s="346">
        <v>139</v>
      </c>
      <c r="G13" s="346">
        <v>144</v>
      </c>
      <c r="H13" s="346">
        <v>152</v>
      </c>
      <c r="I13" s="365">
        <f>SUM(E13:H13)</f>
        <v>579</v>
      </c>
      <c r="J13" s="372">
        <v>132</v>
      </c>
      <c r="K13" s="373">
        <v>143</v>
      </c>
      <c r="L13" s="373">
        <v>135</v>
      </c>
      <c r="M13" s="373">
        <v>138</v>
      </c>
      <c r="N13" s="365">
        <f>SUM(J13:M13)</f>
        <v>548</v>
      </c>
      <c r="O13" s="374">
        <f>I13+N13</f>
        <v>1127</v>
      </c>
      <c r="P13" s="126"/>
    </row>
    <row r="14" spans="1:16" ht="15">
      <c r="A14" s="178">
        <v>4</v>
      </c>
      <c r="B14" s="369" t="s">
        <v>168</v>
      </c>
      <c r="C14" s="370" t="s">
        <v>84</v>
      </c>
      <c r="D14" s="371" t="s">
        <v>39</v>
      </c>
      <c r="E14" s="346">
        <v>135</v>
      </c>
      <c r="F14" s="346">
        <v>149</v>
      </c>
      <c r="G14" s="346">
        <v>142</v>
      </c>
      <c r="H14" s="346">
        <v>144</v>
      </c>
      <c r="I14" s="365">
        <f>SUM(E14:H14)</f>
        <v>570</v>
      </c>
      <c r="J14" s="372">
        <v>138</v>
      </c>
      <c r="K14" s="373">
        <v>145</v>
      </c>
      <c r="L14" s="373">
        <v>111</v>
      </c>
      <c r="M14" s="373">
        <v>151</v>
      </c>
      <c r="N14" s="365">
        <f>SUM(J14:M14)</f>
        <v>545</v>
      </c>
      <c r="O14" s="374">
        <f>I14+N14</f>
        <v>1115</v>
      </c>
      <c r="P14" s="126"/>
    </row>
    <row r="15" spans="1:15" ht="15">
      <c r="A15" s="177">
        <v>5</v>
      </c>
      <c r="B15" s="369" t="s">
        <v>117</v>
      </c>
      <c r="C15" s="370" t="s">
        <v>58</v>
      </c>
      <c r="D15" s="371" t="s">
        <v>50</v>
      </c>
      <c r="E15" s="346">
        <v>131</v>
      </c>
      <c r="F15" s="346">
        <v>142</v>
      </c>
      <c r="G15" s="346">
        <v>155</v>
      </c>
      <c r="H15" s="346">
        <v>121</v>
      </c>
      <c r="I15" s="365">
        <f>SUM(E15:H15)</f>
        <v>549</v>
      </c>
      <c r="J15" s="372">
        <v>134</v>
      </c>
      <c r="K15" s="373">
        <v>145</v>
      </c>
      <c r="L15" s="373">
        <v>126</v>
      </c>
      <c r="M15" s="373">
        <v>142</v>
      </c>
      <c r="N15" s="365">
        <f>SUM(J15:M15)</f>
        <v>547</v>
      </c>
      <c r="O15" s="374">
        <f>I15+N15</f>
        <v>1096</v>
      </c>
    </row>
    <row r="16" spans="1:16" ht="15">
      <c r="A16" s="178">
        <v>6</v>
      </c>
      <c r="B16" s="375" t="s">
        <v>87</v>
      </c>
      <c r="C16" s="370" t="s">
        <v>89</v>
      </c>
      <c r="D16" s="371" t="s">
        <v>42</v>
      </c>
      <c r="E16" s="346">
        <v>120</v>
      </c>
      <c r="F16" s="346">
        <v>156</v>
      </c>
      <c r="G16" s="346">
        <v>139</v>
      </c>
      <c r="H16" s="346">
        <v>146</v>
      </c>
      <c r="I16" s="365">
        <f>SUM(E16:H16)</f>
        <v>561</v>
      </c>
      <c r="J16" s="372">
        <v>138</v>
      </c>
      <c r="K16" s="373">
        <v>140</v>
      </c>
      <c r="L16" s="373">
        <v>129</v>
      </c>
      <c r="M16" s="373">
        <v>120</v>
      </c>
      <c r="N16" s="365">
        <f>SUM(J16:M16)</f>
        <v>527</v>
      </c>
      <c r="O16" s="374">
        <f>I16+N16</f>
        <v>1088</v>
      </c>
      <c r="P16" s="1"/>
    </row>
    <row r="17" spans="1:16" ht="15">
      <c r="A17" s="177">
        <v>7</v>
      </c>
      <c r="B17" s="369" t="s">
        <v>194</v>
      </c>
      <c r="C17" s="370" t="s">
        <v>60</v>
      </c>
      <c r="D17" s="371" t="s">
        <v>39</v>
      </c>
      <c r="E17" s="346">
        <v>109</v>
      </c>
      <c r="F17" s="346">
        <v>150</v>
      </c>
      <c r="G17" s="346">
        <v>146</v>
      </c>
      <c r="H17" s="346">
        <v>130</v>
      </c>
      <c r="I17" s="365">
        <f>SUM(E17:H17)</f>
        <v>535</v>
      </c>
      <c r="J17" s="372">
        <v>132</v>
      </c>
      <c r="K17" s="373">
        <v>114</v>
      </c>
      <c r="L17" s="373">
        <v>136</v>
      </c>
      <c r="M17" s="373">
        <v>130</v>
      </c>
      <c r="N17" s="365">
        <f>SUM(J17:M17)</f>
        <v>512</v>
      </c>
      <c r="O17" s="374">
        <f>I17+N17</f>
        <v>1047</v>
      </c>
      <c r="P17" s="1"/>
    </row>
    <row r="18" spans="1:15" ht="15.75" thickBot="1">
      <c r="A18" s="178">
        <v>8</v>
      </c>
      <c r="B18" s="376" t="s">
        <v>169</v>
      </c>
      <c r="C18" s="377" t="s">
        <v>170</v>
      </c>
      <c r="D18" s="378" t="s">
        <v>44</v>
      </c>
      <c r="E18" s="346">
        <v>156</v>
      </c>
      <c r="F18" s="346">
        <v>135</v>
      </c>
      <c r="G18" s="346">
        <v>130</v>
      </c>
      <c r="H18" s="346">
        <v>122</v>
      </c>
      <c r="I18" s="379">
        <f>SUM(E18:H18)</f>
        <v>543</v>
      </c>
      <c r="J18" s="380">
        <v>131</v>
      </c>
      <c r="K18" s="381">
        <v>126</v>
      </c>
      <c r="L18" s="381">
        <v>68</v>
      </c>
      <c r="M18" s="381">
        <v>116</v>
      </c>
      <c r="N18" s="379">
        <f>SUM(J18:M18)</f>
        <v>441</v>
      </c>
      <c r="O18" s="382">
        <f>I18+N18</f>
        <v>984</v>
      </c>
    </row>
    <row r="19" spans="1:15" ht="15">
      <c r="A19" s="177">
        <v>9</v>
      </c>
      <c r="B19" s="383" t="s">
        <v>341</v>
      </c>
      <c r="C19" s="363" t="s">
        <v>340</v>
      </c>
      <c r="D19" s="364" t="s">
        <v>50</v>
      </c>
      <c r="E19" s="346">
        <v>112</v>
      </c>
      <c r="F19" s="346">
        <v>120</v>
      </c>
      <c r="G19" s="346">
        <v>126</v>
      </c>
      <c r="H19" s="346">
        <v>151</v>
      </c>
      <c r="I19" s="384">
        <f aca="true" t="shared" si="0" ref="I11:I29">SUM(E19:H19)</f>
        <v>509</v>
      </c>
      <c r="J19" s="366"/>
      <c r="K19" s="367"/>
      <c r="L19" s="367"/>
      <c r="M19" s="367"/>
      <c r="N19" s="384">
        <f aca="true" t="shared" si="1" ref="N11:N29">SUM(J19:M19)</f>
        <v>0</v>
      </c>
      <c r="O19" s="368">
        <f aca="true" t="shared" si="2" ref="O11:O29">I19+N19</f>
        <v>509</v>
      </c>
    </row>
    <row r="20" spans="1:15" ht="15">
      <c r="A20" s="178">
        <v>10</v>
      </c>
      <c r="B20" s="369" t="s">
        <v>86</v>
      </c>
      <c r="C20" s="370" t="s">
        <v>85</v>
      </c>
      <c r="D20" s="371" t="s">
        <v>41</v>
      </c>
      <c r="E20" s="346">
        <v>122</v>
      </c>
      <c r="F20" s="346">
        <v>138</v>
      </c>
      <c r="G20" s="346">
        <v>112</v>
      </c>
      <c r="H20" s="346">
        <v>124</v>
      </c>
      <c r="I20" s="365">
        <f t="shared" si="0"/>
        <v>496</v>
      </c>
      <c r="J20" s="372"/>
      <c r="K20" s="373"/>
      <c r="L20" s="373"/>
      <c r="M20" s="373"/>
      <c r="N20" s="365">
        <f t="shared" si="1"/>
        <v>0</v>
      </c>
      <c r="O20" s="374">
        <f t="shared" si="2"/>
        <v>496</v>
      </c>
    </row>
    <row r="21" spans="1:15" ht="15">
      <c r="A21" s="177">
        <v>11</v>
      </c>
      <c r="B21" s="369" t="s">
        <v>192</v>
      </c>
      <c r="C21" s="370" t="s">
        <v>83</v>
      </c>
      <c r="D21" s="371" t="s">
        <v>39</v>
      </c>
      <c r="E21" s="346">
        <v>119</v>
      </c>
      <c r="F21" s="346">
        <v>143</v>
      </c>
      <c r="G21" s="346">
        <v>129</v>
      </c>
      <c r="H21" s="346">
        <v>100</v>
      </c>
      <c r="I21" s="365">
        <f t="shared" si="0"/>
        <v>491</v>
      </c>
      <c r="J21" s="372"/>
      <c r="K21" s="373"/>
      <c r="L21" s="373"/>
      <c r="M21" s="373"/>
      <c r="N21" s="365">
        <f t="shared" si="1"/>
        <v>0</v>
      </c>
      <c r="O21" s="374">
        <f t="shared" si="2"/>
        <v>491</v>
      </c>
    </row>
    <row r="22" spans="1:15" ht="15">
      <c r="A22" s="178">
        <v>12</v>
      </c>
      <c r="B22" s="370" t="s">
        <v>342</v>
      </c>
      <c r="C22" s="370" t="s">
        <v>343</v>
      </c>
      <c r="D22" s="371" t="s">
        <v>44</v>
      </c>
      <c r="E22" s="346">
        <v>115</v>
      </c>
      <c r="F22" s="346">
        <v>134</v>
      </c>
      <c r="G22" s="346">
        <v>103</v>
      </c>
      <c r="H22" s="346">
        <v>130</v>
      </c>
      <c r="I22" s="365">
        <f t="shared" si="0"/>
        <v>482</v>
      </c>
      <c r="J22" s="372"/>
      <c r="K22" s="373"/>
      <c r="L22" s="373"/>
      <c r="M22" s="373"/>
      <c r="N22" s="365">
        <f t="shared" si="1"/>
        <v>0</v>
      </c>
      <c r="O22" s="374">
        <f t="shared" si="2"/>
        <v>482</v>
      </c>
    </row>
    <row r="23" spans="1:15" ht="15">
      <c r="A23" s="177">
        <v>13</v>
      </c>
      <c r="B23" s="370" t="s">
        <v>88</v>
      </c>
      <c r="C23" s="370" t="s">
        <v>57</v>
      </c>
      <c r="D23" s="371" t="s">
        <v>55</v>
      </c>
      <c r="E23" s="346">
        <v>127</v>
      </c>
      <c r="F23" s="346">
        <v>130</v>
      </c>
      <c r="G23" s="346">
        <v>106</v>
      </c>
      <c r="H23" s="346">
        <v>112</v>
      </c>
      <c r="I23" s="365">
        <f t="shared" si="0"/>
        <v>475</v>
      </c>
      <c r="J23" s="372"/>
      <c r="K23" s="373"/>
      <c r="L23" s="373"/>
      <c r="M23" s="373"/>
      <c r="N23" s="365">
        <f t="shared" si="1"/>
        <v>0</v>
      </c>
      <c r="O23" s="374">
        <f t="shared" si="2"/>
        <v>475</v>
      </c>
    </row>
    <row r="24" spans="1:15" ht="15">
      <c r="A24" s="178">
        <v>14</v>
      </c>
      <c r="B24" s="369" t="s">
        <v>80</v>
      </c>
      <c r="C24" s="370" t="s">
        <v>56</v>
      </c>
      <c r="D24" s="371" t="s">
        <v>40</v>
      </c>
      <c r="E24" s="346">
        <v>139</v>
      </c>
      <c r="F24" s="346">
        <v>103</v>
      </c>
      <c r="G24" s="346">
        <v>141</v>
      </c>
      <c r="H24" s="346">
        <v>88</v>
      </c>
      <c r="I24" s="365">
        <f t="shared" si="0"/>
        <v>471</v>
      </c>
      <c r="J24" s="372"/>
      <c r="K24" s="373"/>
      <c r="L24" s="373"/>
      <c r="M24" s="373"/>
      <c r="N24" s="365">
        <f t="shared" si="1"/>
        <v>0</v>
      </c>
      <c r="O24" s="374">
        <f t="shared" si="2"/>
        <v>471</v>
      </c>
    </row>
    <row r="25" spans="1:15" ht="15">
      <c r="A25" s="177">
        <v>15</v>
      </c>
      <c r="B25" s="370" t="s">
        <v>171</v>
      </c>
      <c r="C25" s="370" t="s">
        <v>64</v>
      </c>
      <c r="D25" s="371" t="s">
        <v>40</v>
      </c>
      <c r="E25" s="346">
        <v>112</v>
      </c>
      <c r="F25" s="346">
        <v>107</v>
      </c>
      <c r="G25" s="346">
        <v>123</v>
      </c>
      <c r="H25" s="346">
        <v>109</v>
      </c>
      <c r="I25" s="365">
        <f t="shared" si="0"/>
        <v>451</v>
      </c>
      <c r="J25" s="372"/>
      <c r="K25" s="373"/>
      <c r="L25" s="373"/>
      <c r="M25" s="373"/>
      <c r="N25" s="365">
        <f t="shared" si="1"/>
        <v>0</v>
      </c>
      <c r="O25" s="374">
        <f t="shared" si="2"/>
        <v>451</v>
      </c>
    </row>
    <row r="26" spans="1:15" ht="15">
      <c r="A26" s="178">
        <v>16</v>
      </c>
      <c r="B26" s="375" t="s">
        <v>344</v>
      </c>
      <c r="C26" s="370" t="s">
        <v>344</v>
      </c>
      <c r="D26" s="371" t="s">
        <v>44</v>
      </c>
      <c r="E26" s="346">
        <v>107</v>
      </c>
      <c r="F26" s="346">
        <v>80</v>
      </c>
      <c r="G26" s="346">
        <v>110</v>
      </c>
      <c r="H26" s="346">
        <v>111</v>
      </c>
      <c r="I26" s="365">
        <f t="shared" si="0"/>
        <v>408</v>
      </c>
      <c r="J26" s="372"/>
      <c r="K26" s="373"/>
      <c r="L26" s="373"/>
      <c r="M26" s="373"/>
      <c r="N26" s="365">
        <f t="shared" si="1"/>
        <v>0</v>
      </c>
      <c r="O26" s="374">
        <f t="shared" si="2"/>
        <v>408</v>
      </c>
    </row>
    <row r="27" spans="1:16" ht="15">
      <c r="A27" s="177">
        <v>17</v>
      </c>
      <c r="B27" s="369" t="s">
        <v>345</v>
      </c>
      <c r="C27" s="370" t="s">
        <v>346</v>
      </c>
      <c r="D27" s="371" t="s">
        <v>41</v>
      </c>
      <c r="E27" s="346">
        <v>75</v>
      </c>
      <c r="F27" s="346">
        <v>104</v>
      </c>
      <c r="G27" s="346">
        <v>107</v>
      </c>
      <c r="H27" s="346">
        <v>120</v>
      </c>
      <c r="I27" s="365">
        <f t="shared" si="0"/>
        <v>406</v>
      </c>
      <c r="J27" s="372"/>
      <c r="K27" s="373"/>
      <c r="L27" s="373"/>
      <c r="M27" s="373"/>
      <c r="N27" s="365">
        <f t="shared" si="1"/>
        <v>0</v>
      </c>
      <c r="O27" s="374">
        <f t="shared" si="2"/>
        <v>406</v>
      </c>
      <c r="P27" s="361"/>
    </row>
    <row r="28" spans="1:15" ht="15">
      <c r="A28" s="178">
        <v>18</v>
      </c>
      <c r="B28" s="369" t="s">
        <v>172</v>
      </c>
      <c r="C28" s="370" t="s">
        <v>62</v>
      </c>
      <c r="D28" s="371" t="s">
        <v>55</v>
      </c>
      <c r="E28" s="346">
        <v>83</v>
      </c>
      <c r="F28" s="346">
        <v>95</v>
      </c>
      <c r="G28" s="346">
        <v>71</v>
      </c>
      <c r="H28" s="346">
        <v>85</v>
      </c>
      <c r="I28" s="365">
        <f t="shared" si="0"/>
        <v>334</v>
      </c>
      <c r="J28" s="372"/>
      <c r="K28" s="373"/>
      <c r="L28" s="373"/>
      <c r="M28" s="373"/>
      <c r="N28" s="365">
        <f t="shared" si="1"/>
        <v>0</v>
      </c>
      <c r="O28" s="374">
        <f t="shared" si="2"/>
        <v>334</v>
      </c>
    </row>
    <row r="29" spans="1:15" ht="15.75" thickBot="1">
      <c r="A29" s="177">
        <v>19</v>
      </c>
      <c r="B29" s="385" t="s">
        <v>347</v>
      </c>
      <c r="C29" s="377" t="s">
        <v>348</v>
      </c>
      <c r="D29" s="378" t="s">
        <v>55</v>
      </c>
      <c r="E29" s="346">
        <v>73</v>
      </c>
      <c r="F29" s="346">
        <v>52</v>
      </c>
      <c r="G29" s="346">
        <v>85</v>
      </c>
      <c r="H29" s="346">
        <v>88</v>
      </c>
      <c r="I29" s="379">
        <f t="shared" si="0"/>
        <v>298</v>
      </c>
      <c r="J29" s="380"/>
      <c r="K29" s="381"/>
      <c r="L29" s="381"/>
      <c r="M29" s="381"/>
      <c r="N29" s="379">
        <f t="shared" si="1"/>
        <v>0</v>
      </c>
      <c r="O29" s="382">
        <f t="shared" si="2"/>
        <v>298</v>
      </c>
    </row>
    <row r="30" spans="1:15" ht="14.25">
      <c r="A30" s="4"/>
      <c r="B30" s="4"/>
      <c r="C30" s="7"/>
      <c r="D30" s="8"/>
      <c r="E30" s="4"/>
      <c r="F30" s="4"/>
      <c r="G30" s="4"/>
      <c r="H30" s="4"/>
      <c r="I30" s="4"/>
      <c r="J30" s="4"/>
      <c r="K30" s="4"/>
      <c r="L30" s="4"/>
      <c r="M30" s="4"/>
      <c r="N30" s="88"/>
      <c r="O30" s="4"/>
    </row>
    <row r="31" spans="1:15" ht="14.25">
      <c r="A31" s="4"/>
      <c r="B31" s="4"/>
      <c r="C31" s="7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3" spans="1:16" ht="14.25">
      <c r="A33" t="s">
        <v>23</v>
      </c>
      <c r="O33" s="14" t="s">
        <v>23</v>
      </c>
      <c r="P33" s="14"/>
    </row>
    <row r="34" spans="1:16" ht="14.25">
      <c r="A34" s="516" t="s">
        <v>130</v>
      </c>
      <c r="B34" s="516"/>
      <c r="N34" s="298"/>
      <c r="O34" s="282" t="s">
        <v>240</v>
      </c>
      <c r="P34" s="21"/>
    </row>
    <row r="35" spans="1:16" ht="14.25">
      <c r="A35" s="3" t="s">
        <v>223</v>
      </c>
      <c r="E35" s="4"/>
      <c r="F35" s="4"/>
      <c r="G35" s="4"/>
      <c r="H35" s="4"/>
      <c r="O35" s="15" t="s">
        <v>7</v>
      </c>
      <c r="P35" s="15"/>
    </row>
    <row r="36" spans="1:8" ht="14.25">
      <c r="A36" s="79"/>
      <c r="B36" s="76"/>
      <c r="C36" s="76"/>
      <c r="D36" s="76"/>
      <c r="E36" s="76"/>
      <c r="F36" s="78"/>
      <c r="G36" s="78"/>
      <c r="H36" s="78"/>
    </row>
    <row r="37" spans="1:8" ht="14.25">
      <c r="A37" s="5"/>
      <c r="F37" s="15"/>
      <c r="G37" s="15"/>
      <c r="H37" s="15"/>
    </row>
  </sheetData>
  <sheetProtection/>
  <mergeCells count="13">
    <mergeCell ref="O9:O10"/>
    <mergeCell ref="A6:O6"/>
    <mergeCell ref="A9:A10"/>
    <mergeCell ref="A34:B34"/>
    <mergeCell ref="C9:C10"/>
    <mergeCell ref="D9:D10"/>
    <mergeCell ref="E9:H9"/>
    <mergeCell ref="I9:I10"/>
    <mergeCell ref="C2:P2"/>
    <mergeCell ref="D3:Q3"/>
    <mergeCell ref="J9:M9"/>
    <mergeCell ref="B9:B10"/>
    <mergeCell ref="N9:N10"/>
  </mergeCells>
  <printOptions/>
  <pageMargins left="0.5118110236220472" right="0.5118110236220472" top="0.35433070866141736" bottom="0.35433070866141736" header="0.31496062992125984" footer="0.31496062992125984"/>
  <pageSetup horizontalDpi="300" verticalDpi="300" orientation="landscape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2:Q33"/>
  <sheetViews>
    <sheetView view="pageLayout" workbookViewId="0" topLeftCell="A7">
      <selection activeCell="J19" sqref="J19"/>
    </sheetView>
  </sheetViews>
  <sheetFormatPr defaultColWidth="11.421875" defaultRowHeight="15"/>
  <cols>
    <col min="1" max="1" width="5.57421875" style="0" customWidth="1"/>
    <col min="2" max="2" width="17.140625" style="0" customWidth="1"/>
    <col min="3" max="3" width="13.421875" style="0" customWidth="1"/>
    <col min="4" max="4" width="15.8515625" style="0" customWidth="1"/>
    <col min="5" max="8" width="5.57421875" style="0" customWidth="1"/>
    <col min="9" max="9" width="8.00390625" style="0" customWidth="1"/>
    <col min="10" max="13" width="5.57421875" style="0" customWidth="1"/>
    <col min="14" max="14" width="8.57421875" style="0" customWidth="1"/>
    <col min="15" max="15" width="9.57421875" style="0" customWidth="1"/>
  </cols>
  <sheetData>
    <row r="2" spans="1:15" ht="15">
      <c r="A2" s="528" t="s">
        <v>239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298"/>
    </row>
    <row r="3" spans="1:15" ht="15.75">
      <c r="A3" s="313"/>
      <c r="B3" s="505" t="s">
        <v>309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21">
      <c r="A6" s="462" t="s">
        <v>234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4"/>
      <c r="M7" s="1"/>
      <c r="N7" s="1"/>
      <c r="O7" s="1"/>
    </row>
    <row r="8" ht="15.75" thickBot="1"/>
    <row r="9" spans="1:15" ht="14.25">
      <c r="A9" s="463" t="s">
        <v>0</v>
      </c>
      <c r="B9" s="463" t="s">
        <v>1</v>
      </c>
      <c r="C9" s="463" t="s">
        <v>34</v>
      </c>
      <c r="D9" s="529" t="s">
        <v>2</v>
      </c>
      <c r="E9" s="467" t="s">
        <v>3</v>
      </c>
      <c r="F9" s="507"/>
      <c r="G9" s="507"/>
      <c r="H9" s="468"/>
      <c r="I9" s="463" t="s">
        <v>4</v>
      </c>
      <c r="J9" s="467" t="s">
        <v>5</v>
      </c>
      <c r="K9" s="507"/>
      <c r="L9" s="507"/>
      <c r="M9" s="494"/>
      <c r="N9" s="463" t="s">
        <v>4</v>
      </c>
      <c r="O9" s="502" t="s">
        <v>6</v>
      </c>
    </row>
    <row r="10" spans="1:15" ht="15" thickBot="1">
      <c r="A10" s="464"/>
      <c r="B10" s="464"/>
      <c r="C10" s="464"/>
      <c r="D10" s="530"/>
      <c r="E10" s="2">
        <v>1</v>
      </c>
      <c r="F10" s="58">
        <v>2</v>
      </c>
      <c r="G10" s="58">
        <v>3</v>
      </c>
      <c r="H10" s="9">
        <v>4</v>
      </c>
      <c r="I10" s="464"/>
      <c r="J10" s="2">
        <v>1</v>
      </c>
      <c r="K10" s="58">
        <v>2</v>
      </c>
      <c r="L10" s="58">
        <v>3</v>
      </c>
      <c r="M10" s="59">
        <v>4</v>
      </c>
      <c r="N10" s="464"/>
      <c r="O10" s="503"/>
    </row>
    <row r="11" spans="1:15" ht="15">
      <c r="A11" s="236">
        <v>1</v>
      </c>
      <c r="B11" s="386" t="s">
        <v>191</v>
      </c>
      <c r="C11" s="387" t="s">
        <v>102</v>
      </c>
      <c r="D11" s="388" t="s">
        <v>39</v>
      </c>
      <c r="E11" s="346">
        <v>175</v>
      </c>
      <c r="F11" s="346">
        <v>192</v>
      </c>
      <c r="G11" s="346">
        <v>186</v>
      </c>
      <c r="H11" s="346">
        <v>170</v>
      </c>
      <c r="I11" s="389">
        <f>SUM(E11:H11)</f>
        <v>723</v>
      </c>
      <c r="J11" s="390">
        <v>180</v>
      </c>
      <c r="K11" s="424">
        <v>170</v>
      </c>
      <c r="L11" s="424">
        <v>184</v>
      </c>
      <c r="M11" s="425">
        <v>183</v>
      </c>
      <c r="N11" s="389">
        <f>J11+K11+L11+M11</f>
        <v>717</v>
      </c>
      <c r="O11" s="391">
        <f>I11+N11</f>
        <v>1440</v>
      </c>
    </row>
    <row r="12" spans="1:16" ht="15.75" thickBot="1">
      <c r="A12" s="178">
        <v>2</v>
      </c>
      <c r="B12" s="392" t="s">
        <v>189</v>
      </c>
      <c r="C12" s="393" t="s">
        <v>100</v>
      </c>
      <c r="D12" s="394" t="s">
        <v>44</v>
      </c>
      <c r="E12" s="346">
        <v>177</v>
      </c>
      <c r="F12" s="346">
        <v>179</v>
      </c>
      <c r="G12" s="346">
        <v>182</v>
      </c>
      <c r="H12" s="346">
        <v>156</v>
      </c>
      <c r="I12" s="395">
        <f>SUM(E12:H12)</f>
        <v>694</v>
      </c>
      <c r="J12" s="396">
        <v>173</v>
      </c>
      <c r="K12" s="397">
        <v>177</v>
      </c>
      <c r="L12" s="397">
        <v>198</v>
      </c>
      <c r="M12" s="398">
        <v>186</v>
      </c>
      <c r="N12" s="395">
        <f>J12+K12+L12+M12</f>
        <v>734</v>
      </c>
      <c r="O12" s="399">
        <f>I12+N12</f>
        <v>1428</v>
      </c>
      <c r="P12" s="205"/>
    </row>
    <row r="13" spans="1:16" ht="15">
      <c r="A13" s="236">
        <v>3</v>
      </c>
      <c r="B13" s="392" t="s">
        <v>95</v>
      </c>
      <c r="C13" s="393" t="s">
        <v>196</v>
      </c>
      <c r="D13" s="394" t="s">
        <v>41</v>
      </c>
      <c r="E13" s="346">
        <v>179</v>
      </c>
      <c r="F13" s="346">
        <v>169</v>
      </c>
      <c r="G13" s="346">
        <v>178</v>
      </c>
      <c r="H13" s="346">
        <v>198</v>
      </c>
      <c r="I13" s="395">
        <f>SUM(E13:H13)</f>
        <v>724</v>
      </c>
      <c r="J13" s="396">
        <v>177</v>
      </c>
      <c r="K13" s="397">
        <v>170</v>
      </c>
      <c r="L13" s="397">
        <v>175</v>
      </c>
      <c r="M13" s="398">
        <v>176</v>
      </c>
      <c r="N13" s="395">
        <f>J13+K13+L13+M13</f>
        <v>698</v>
      </c>
      <c r="O13" s="399">
        <f>I13+N13</f>
        <v>1422</v>
      </c>
      <c r="P13" s="253"/>
    </row>
    <row r="14" spans="1:16" ht="15.75" thickBot="1">
      <c r="A14" s="178">
        <v>4</v>
      </c>
      <c r="B14" s="392" t="s">
        <v>94</v>
      </c>
      <c r="C14" s="393" t="s">
        <v>104</v>
      </c>
      <c r="D14" s="394" t="s">
        <v>42</v>
      </c>
      <c r="E14" s="346">
        <v>178</v>
      </c>
      <c r="F14" s="346">
        <v>177</v>
      </c>
      <c r="G14" s="346">
        <v>185</v>
      </c>
      <c r="H14" s="346">
        <v>189</v>
      </c>
      <c r="I14" s="395">
        <f>SUM(E14:H14)</f>
        <v>729</v>
      </c>
      <c r="J14" s="396">
        <v>171</v>
      </c>
      <c r="K14" s="397">
        <v>161</v>
      </c>
      <c r="L14" s="397">
        <v>172</v>
      </c>
      <c r="M14" s="398">
        <v>176</v>
      </c>
      <c r="N14" s="395">
        <f>J14+K14+L14+M14</f>
        <v>680</v>
      </c>
      <c r="O14" s="399">
        <f>I14+N14</f>
        <v>1409</v>
      </c>
      <c r="P14" s="237"/>
    </row>
    <row r="15" spans="1:16" ht="15">
      <c r="A15" s="236">
        <v>5</v>
      </c>
      <c r="B15" s="392" t="s">
        <v>173</v>
      </c>
      <c r="C15" s="393" t="s">
        <v>103</v>
      </c>
      <c r="D15" s="394" t="s">
        <v>42</v>
      </c>
      <c r="E15" s="346">
        <v>173</v>
      </c>
      <c r="F15" s="346">
        <v>165</v>
      </c>
      <c r="G15" s="346">
        <v>178</v>
      </c>
      <c r="H15" s="346">
        <v>184</v>
      </c>
      <c r="I15" s="395">
        <f>SUM(E15:H15)</f>
        <v>700</v>
      </c>
      <c r="J15" s="396">
        <v>173</v>
      </c>
      <c r="K15" s="373">
        <v>164</v>
      </c>
      <c r="L15" s="373">
        <v>177</v>
      </c>
      <c r="M15" s="400">
        <v>173</v>
      </c>
      <c r="N15" s="395">
        <f>J15+K15+L15+M15</f>
        <v>687</v>
      </c>
      <c r="O15" s="399">
        <f>I15+N15</f>
        <v>1387</v>
      </c>
      <c r="P15" s="253"/>
    </row>
    <row r="16" spans="1:16" ht="15.75" thickBot="1">
      <c r="A16" s="178">
        <v>6</v>
      </c>
      <c r="B16" s="392" t="s">
        <v>190</v>
      </c>
      <c r="C16" s="393" t="s">
        <v>99</v>
      </c>
      <c r="D16" s="394" t="s">
        <v>41</v>
      </c>
      <c r="E16" s="346">
        <v>184</v>
      </c>
      <c r="F16" s="346">
        <v>175</v>
      </c>
      <c r="G16" s="346">
        <v>172</v>
      </c>
      <c r="H16" s="346">
        <v>178</v>
      </c>
      <c r="I16" s="395">
        <f>SUM(E16:H16)</f>
        <v>709</v>
      </c>
      <c r="J16" s="396">
        <v>175</v>
      </c>
      <c r="K16" s="397">
        <v>172</v>
      </c>
      <c r="L16" s="397">
        <v>152</v>
      </c>
      <c r="M16" s="398">
        <v>167</v>
      </c>
      <c r="N16" s="395">
        <f>J16+K16+L16+M16</f>
        <v>666</v>
      </c>
      <c r="O16" s="399">
        <f>I16+N16</f>
        <v>1375</v>
      </c>
      <c r="P16" s="233"/>
    </row>
    <row r="17" spans="1:15" ht="15">
      <c r="A17" s="236">
        <v>7</v>
      </c>
      <c r="B17" s="401" t="s">
        <v>96</v>
      </c>
      <c r="C17" s="402" t="s">
        <v>101</v>
      </c>
      <c r="D17" s="403" t="s">
        <v>39</v>
      </c>
      <c r="E17" s="346">
        <v>164</v>
      </c>
      <c r="F17" s="346">
        <v>150</v>
      </c>
      <c r="G17" s="346">
        <v>174</v>
      </c>
      <c r="H17" s="346">
        <v>183</v>
      </c>
      <c r="I17" s="404">
        <f>SUM(E17:H17)</f>
        <v>671</v>
      </c>
      <c r="J17" s="405">
        <v>162</v>
      </c>
      <c r="K17" s="367">
        <v>179</v>
      </c>
      <c r="L17" s="367">
        <v>175</v>
      </c>
      <c r="M17" s="416">
        <v>186</v>
      </c>
      <c r="N17" s="395">
        <f>J17+K17+L17+M17</f>
        <v>702</v>
      </c>
      <c r="O17" s="408">
        <f>I17+N17</f>
        <v>1373</v>
      </c>
    </row>
    <row r="18" spans="1:15" ht="15.75" thickBot="1">
      <c r="A18" s="178">
        <v>8</v>
      </c>
      <c r="B18" s="409" t="s">
        <v>351</v>
      </c>
      <c r="C18" s="410" t="s">
        <v>352</v>
      </c>
      <c r="D18" s="411" t="s">
        <v>55</v>
      </c>
      <c r="E18" s="346">
        <v>174</v>
      </c>
      <c r="F18" s="346">
        <v>163</v>
      </c>
      <c r="G18" s="346">
        <v>178</v>
      </c>
      <c r="H18" s="346">
        <v>167</v>
      </c>
      <c r="I18" s="412">
        <f>SUM(E18:H18)</f>
        <v>682</v>
      </c>
      <c r="J18" s="413">
        <v>170</v>
      </c>
      <c r="K18" s="381">
        <v>162</v>
      </c>
      <c r="L18" s="381">
        <v>175</v>
      </c>
      <c r="M18" s="414">
        <v>147</v>
      </c>
      <c r="N18" s="412">
        <f>J18+K18+L18+M18</f>
        <v>654</v>
      </c>
      <c r="O18" s="415">
        <f>I18+N18</f>
        <v>1336</v>
      </c>
    </row>
    <row r="19" spans="1:15" ht="15">
      <c r="A19" s="236">
        <v>9</v>
      </c>
      <c r="B19" s="401" t="s">
        <v>349</v>
      </c>
      <c r="C19" s="402" t="s">
        <v>350</v>
      </c>
      <c r="D19" s="403" t="s">
        <v>44</v>
      </c>
      <c r="E19" s="346">
        <v>151</v>
      </c>
      <c r="F19" s="346">
        <v>174</v>
      </c>
      <c r="G19" s="346">
        <v>148</v>
      </c>
      <c r="H19" s="346">
        <v>191</v>
      </c>
      <c r="I19" s="404">
        <f aca="true" t="shared" si="0" ref="I11:I27">SUM(E19:H19)</f>
        <v>664</v>
      </c>
      <c r="J19" s="405"/>
      <c r="K19" s="367"/>
      <c r="L19" s="367"/>
      <c r="M19" s="416"/>
      <c r="N19" s="404">
        <f aca="true" t="shared" si="1" ref="N11:N27">J19+K19+L19+M19</f>
        <v>0</v>
      </c>
      <c r="O19" s="408">
        <f aca="true" t="shared" si="2" ref="O11:O27">I19+N19</f>
        <v>664</v>
      </c>
    </row>
    <row r="20" spans="1:16" ht="15.75" thickBot="1">
      <c r="A20" s="178">
        <v>10</v>
      </c>
      <c r="B20" s="392" t="s">
        <v>353</v>
      </c>
      <c r="C20" s="393" t="s">
        <v>354</v>
      </c>
      <c r="D20" s="394" t="s">
        <v>40</v>
      </c>
      <c r="E20" s="346">
        <v>168</v>
      </c>
      <c r="F20" s="346">
        <v>159</v>
      </c>
      <c r="G20" s="346">
        <v>154</v>
      </c>
      <c r="H20" s="346">
        <v>183</v>
      </c>
      <c r="I20" s="395">
        <f t="shared" si="0"/>
        <v>664</v>
      </c>
      <c r="J20" s="396"/>
      <c r="K20" s="373"/>
      <c r="L20" s="373"/>
      <c r="M20" s="400"/>
      <c r="N20" s="395">
        <f t="shared" si="1"/>
        <v>0</v>
      </c>
      <c r="O20" s="399">
        <f t="shared" si="2"/>
        <v>664</v>
      </c>
      <c r="P20" s="233"/>
    </row>
    <row r="21" spans="1:16" ht="15">
      <c r="A21" s="236">
        <v>11</v>
      </c>
      <c r="B21" s="392" t="s">
        <v>355</v>
      </c>
      <c r="C21" s="393" t="s">
        <v>356</v>
      </c>
      <c r="D21" s="394" t="s">
        <v>40</v>
      </c>
      <c r="E21" s="346">
        <v>182</v>
      </c>
      <c r="F21" s="346">
        <v>143</v>
      </c>
      <c r="G21" s="346">
        <v>170</v>
      </c>
      <c r="H21" s="346">
        <v>166</v>
      </c>
      <c r="I21" s="395">
        <f t="shared" si="0"/>
        <v>661</v>
      </c>
      <c r="J21" s="396"/>
      <c r="K21" s="373"/>
      <c r="L21" s="373"/>
      <c r="M21" s="400"/>
      <c r="N21" s="395">
        <f t="shared" si="1"/>
        <v>0</v>
      </c>
      <c r="O21" s="399">
        <f t="shared" si="2"/>
        <v>661</v>
      </c>
      <c r="P21" s="233"/>
    </row>
    <row r="22" spans="1:16" ht="15.75" thickBot="1">
      <c r="A22" s="178">
        <v>12</v>
      </c>
      <c r="B22" s="375" t="s">
        <v>358</v>
      </c>
      <c r="C22" s="393" t="s">
        <v>357</v>
      </c>
      <c r="D22" s="394" t="s">
        <v>50</v>
      </c>
      <c r="E22" s="346">
        <v>167</v>
      </c>
      <c r="F22" s="346">
        <v>180</v>
      </c>
      <c r="G22" s="346">
        <v>144</v>
      </c>
      <c r="H22" s="346">
        <v>169</v>
      </c>
      <c r="I22" s="395">
        <f t="shared" si="0"/>
        <v>660</v>
      </c>
      <c r="J22" s="396"/>
      <c r="K22" s="373"/>
      <c r="L22" s="373"/>
      <c r="M22" s="400"/>
      <c r="N22" s="395">
        <f t="shared" si="1"/>
        <v>0</v>
      </c>
      <c r="O22" s="399">
        <f t="shared" si="2"/>
        <v>660</v>
      </c>
      <c r="P22" s="233"/>
    </row>
    <row r="23" spans="1:16" ht="15">
      <c r="A23" s="236">
        <v>13</v>
      </c>
      <c r="B23" s="393" t="s">
        <v>174</v>
      </c>
      <c r="C23" s="393" t="s">
        <v>175</v>
      </c>
      <c r="D23" s="394" t="s">
        <v>42</v>
      </c>
      <c r="E23" s="346">
        <v>151</v>
      </c>
      <c r="F23" s="346">
        <v>167</v>
      </c>
      <c r="G23" s="346">
        <v>165</v>
      </c>
      <c r="H23" s="346">
        <v>171</v>
      </c>
      <c r="I23" s="395">
        <f t="shared" si="0"/>
        <v>654</v>
      </c>
      <c r="J23" s="396"/>
      <c r="K23" s="373"/>
      <c r="L23" s="373"/>
      <c r="M23" s="400"/>
      <c r="N23" s="395">
        <f t="shared" si="1"/>
        <v>0</v>
      </c>
      <c r="O23" s="399">
        <f t="shared" si="2"/>
        <v>654</v>
      </c>
      <c r="P23" s="233"/>
    </row>
    <row r="24" spans="1:15" ht="15.75" thickBot="1">
      <c r="A24" s="178">
        <v>14</v>
      </c>
      <c r="B24" s="392" t="s">
        <v>97</v>
      </c>
      <c r="C24" s="393" t="s">
        <v>65</v>
      </c>
      <c r="D24" s="394" t="s">
        <v>55</v>
      </c>
      <c r="E24" s="346">
        <v>152</v>
      </c>
      <c r="F24" s="346">
        <v>161</v>
      </c>
      <c r="G24" s="346">
        <v>168</v>
      </c>
      <c r="H24" s="346">
        <v>161</v>
      </c>
      <c r="I24" s="395">
        <f t="shared" si="0"/>
        <v>642</v>
      </c>
      <c r="J24" s="373"/>
      <c r="K24" s="397"/>
      <c r="L24" s="397"/>
      <c r="M24" s="398"/>
      <c r="N24" s="395">
        <f t="shared" si="1"/>
        <v>0</v>
      </c>
      <c r="O24" s="399">
        <f t="shared" si="2"/>
        <v>642</v>
      </c>
    </row>
    <row r="25" spans="1:16" ht="15">
      <c r="A25" s="236">
        <v>15</v>
      </c>
      <c r="B25" s="392" t="s">
        <v>361</v>
      </c>
      <c r="C25" s="417" t="s">
        <v>362</v>
      </c>
      <c r="D25" s="394" t="s">
        <v>50</v>
      </c>
      <c r="E25" s="346">
        <v>166</v>
      </c>
      <c r="F25" s="346">
        <v>153</v>
      </c>
      <c r="G25" s="346">
        <v>166</v>
      </c>
      <c r="H25" s="346">
        <v>153</v>
      </c>
      <c r="I25" s="395">
        <f t="shared" si="0"/>
        <v>638</v>
      </c>
      <c r="J25" s="373"/>
      <c r="K25" s="397"/>
      <c r="L25" s="397"/>
      <c r="M25" s="398"/>
      <c r="N25" s="395">
        <f t="shared" si="1"/>
        <v>0</v>
      </c>
      <c r="O25" s="399">
        <f t="shared" si="2"/>
        <v>638</v>
      </c>
      <c r="P25" s="202"/>
    </row>
    <row r="26" spans="1:16" ht="15.75" thickBot="1">
      <c r="A26" s="178">
        <v>16</v>
      </c>
      <c r="B26" s="392" t="s">
        <v>98</v>
      </c>
      <c r="C26" s="393" t="s">
        <v>63</v>
      </c>
      <c r="D26" s="394" t="s">
        <v>54</v>
      </c>
      <c r="E26" s="346">
        <v>146</v>
      </c>
      <c r="F26" s="346">
        <v>164</v>
      </c>
      <c r="G26" s="346">
        <v>157</v>
      </c>
      <c r="H26" s="346">
        <v>169</v>
      </c>
      <c r="I26" s="395">
        <f t="shared" si="0"/>
        <v>636</v>
      </c>
      <c r="J26" s="373"/>
      <c r="K26" s="373"/>
      <c r="L26" s="373"/>
      <c r="M26" s="400"/>
      <c r="N26" s="395">
        <f t="shared" si="1"/>
        <v>0</v>
      </c>
      <c r="O26" s="399">
        <f t="shared" si="2"/>
        <v>636</v>
      </c>
      <c r="P26" s="202"/>
    </row>
    <row r="27" spans="1:16" ht="15.75" thickBot="1">
      <c r="A27" s="236">
        <v>17</v>
      </c>
      <c r="B27" s="418" t="s">
        <v>359</v>
      </c>
      <c r="C27" s="419" t="s">
        <v>360</v>
      </c>
      <c r="D27" s="420" t="s">
        <v>55</v>
      </c>
      <c r="E27" s="346">
        <v>134</v>
      </c>
      <c r="F27" s="346">
        <v>138</v>
      </c>
      <c r="G27" s="346">
        <v>137</v>
      </c>
      <c r="H27" s="346">
        <v>120</v>
      </c>
      <c r="I27" s="412">
        <f t="shared" si="0"/>
        <v>529</v>
      </c>
      <c r="J27" s="421"/>
      <c r="K27" s="422"/>
      <c r="L27" s="422"/>
      <c r="M27" s="423"/>
      <c r="N27" s="412">
        <f t="shared" si="1"/>
        <v>0</v>
      </c>
      <c r="O27" s="415">
        <f t="shared" si="2"/>
        <v>529</v>
      </c>
      <c r="P27" s="205"/>
    </row>
    <row r="28" ht="14.25">
      <c r="O28" s="34"/>
    </row>
    <row r="30" spans="1:15" ht="14.25">
      <c r="A30" s="79" t="s">
        <v>92</v>
      </c>
      <c r="B30" s="76"/>
      <c r="C30" s="76"/>
      <c r="D30" s="76"/>
      <c r="E30" s="76"/>
      <c r="F30" s="78"/>
      <c r="G30" s="78"/>
      <c r="H30" s="78"/>
      <c r="O30" s="14" t="s">
        <v>23</v>
      </c>
    </row>
    <row r="31" spans="1:17" ht="14.25">
      <c r="A31" s="516" t="s">
        <v>130</v>
      </c>
      <c r="B31" s="516"/>
      <c r="F31" s="15"/>
      <c r="G31" s="15"/>
      <c r="H31" s="15"/>
      <c r="N31" s="298"/>
      <c r="O31" s="282" t="s">
        <v>240</v>
      </c>
      <c r="P31" s="14"/>
      <c r="Q31" s="14"/>
    </row>
    <row r="32" spans="1:17" ht="14.25">
      <c r="A32" s="5" t="s">
        <v>223</v>
      </c>
      <c r="B32" s="5"/>
      <c r="C32" s="5"/>
      <c r="O32" s="15" t="s">
        <v>7</v>
      </c>
      <c r="P32" s="21"/>
      <c r="Q32" s="21"/>
    </row>
    <row r="33" spans="16:17" ht="14.25">
      <c r="P33" s="15"/>
      <c r="Q33" s="15"/>
    </row>
  </sheetData>
  <sheetProtection/>
  <mergeCells count="13">
    <mergeCell ref="D9:D10"/>
    <mergeCell ref="E9:H9"/>
    <mergeCell ref="A31:B31"/>
    <mergeCell ref="A2:N2"/>
    <mergeCell ref="B3:O3"/>
    <mergeCell ref="I9:I10"/>
    <mergeCell ref="J9:M9"/>
    <mergeCell ref="N9:N10"/>
    <mergeCell ref="B9:B10"/>
    <mergeCell ref="O9:O10"/>
    <mergeCell ref="A6:O6"/>
    <mergeCell ref="A9:A10"/>
    <mergeCell ref="C9:C10"/>
  </mergeCells>
  <printOptions/>
  <pageMargins left="0.5118110236220472" right="0.5118110236220472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Q37"/>
  <sheetViews>
    <sheetView view="pageBreakPreview" zoomScale="130" zoomScaleNormal="120" zoomScaleSheetLayoutView="130" zoomScalePageLayoutView="70" workbookViewId="0" topLeftCell="B10">
      <selection activeCell="P18" sqref="P18"/>
    </sheetView>
  </sheetViews>
  <sheetFormatPr defaultColWidth="11.421875" defaultRowHeight="15"/>
  <cols>
    <col min="1" max="1" width="5.57421875" style="0" customWidth="1"/>
    <col min="2" max="2" width="15.8515625" style="0" customWidth="1"/>
    <col min="3" max="3" width="15.421875" style="0" customWidth="1"/>
    <col min="4" max="4" width="16.00390625" style="0" customWidth="1"/>
    <col min="5" max="8" width="5.57421875" style="0" customWidth="1"/>
    <col min="9" max="9" width="8.57421875" style="0" customWidth="1"/>
    <col min="10" max="13" width="5.57421875" style="0" customWidth="1"/>
    <col min="14" max="14" width="7.00390625" style="0" customWidth="1"/>
    <col min="15" max="15" width="8.421875" style="0" customWidth="1"/>
    <col min="16" max="16" width="7.8515625" style="0" customWidth="1"/>
    <col min="17" max="17" width="3.57421875" style="0" customWidth="1"/>
  </cols>
  <sheetData>
    <row r="2" spans="1:14" ht="15">
      <c r="A2" s="531" t="s">
        <v>241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</row>
    <row r="3" spans="1:15" ht="15.75">
      <c r="A3" s="60"/>
      <c r="B3" s="505" t="s">
        <v>309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</row>
    <row r="4" spans="1:15" ht="15">
      <c r="A4" s="1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</row>
    <row r="6" spans="1:15" ht="21">
      <c r="A6" s="462" t="s">
        <v>235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ht="15.75" thickBot="1"/>
    <row r="9" spans="1:15" ht="14.25">
      <c r="A9" s="463" t="s">
        <v>0</v>
      </c>
      <c r="B9" s="465" t="s">
        <v>1</v>
      </c>
      <c r="C9" s="463" t="s">
        <v>34</v>
      </c>
      <c r="D9" s="463" t="s">
        <v>2</v>
      </c>
      <c r="E9" s="467" t="s">
        <v>3</v>
      </c>
      <c r="F9" s="507"/>
      <c r="G9" s="507"/>
      <c r="H9" s="494"/>
      <c r="I9" s="463" t="s">
        <v>4</v>
      </c>
      <c r="J9" s="493" t="s">
        <v>5</v>
      </c>
      <c r="K9" s="507"/>
      <c r="L9" s="507"/>
      <c r="M9" s="494"/>
      <c r="N9" s="463" t="s">
        <v>4</v>
      </c>
      <c r="O9" s="502" t="s">
        <v>6</v>
      </c>
    </row>
    <row r="10" spans="1:15" ht="15" thickBot="1">
      <c r="A10" s="464"/>
      <c r="B10" s="503"/>
      <c r="C10" s="464"/>
      <c r="D10" s="464"/>
      <c r="E10" s="2">
        <v>1</v>
      </c>
      <c r="F10" s="58">
        <v>2</v>
      </c>
      <c r="G10" s="58">
        <v>3</v>
      </c>
      <c r="H10" s="59">
        <v>4</v>
      </c>
      <c r="I10" s="464"/>
      <c r="J10" s="114">
        <v>1</v>
      </c>
      <c r="K10" s="58">
        <v>2</v>
      </c>
      <c r="L10" s="58">
        <v>3</v>
      </c>
      <c r="M10" s="59">
        <v>4</v>
      </c>
      <c r="N10" s="464"/>
      <c r="O10" s="503"/>
    </row>
    <row r="11" spans="1:16" ht="15">
      <c r="A11" s="177">
        <v>1</v>
      </c>
      <c r="B11" s="426" t="s">
        <v>105</v>
      </c>
      <c r="C11" s="445" t="s">
        <v>109</v>
      </c>
      <c r="D11" s="447" t="s">
        <v>42</v>
      </c>
      <c r="E11" s="346">
        <v>197</v>
      </c>
      <c r="F11" s="346">
        <v>198</v>
      </c>
      <c r="G11" s="346">
        <v>190</v>
      </c>
      <c r="H11" s="346">
        <v>181</v>
      </c>
      <c r="I11" s="404">
        <f>SUM(E11:H11)</f>
        <v>766</v>
      </c>
      <c r="J11" s="405">
        <v>190</v>
      </c>
      <c r="K11" s="367">
        <v>198</v>
      </c>
      <c r="L11" s="406">
        <v>175</v>
      </c>
      <c r="M11" s="407">
        <v>193</v>
      </c>
      <c r="N11" s="404">
        <f>J11+K11+L11+M11</f>
        <v>756</v>
      </c>
      <c r="O11" s="427">
        <f>I11+N11</f>
        <v>1522</v>
      </c>
      <c r="P11" s="266"/>
    </row>
    <row r="12" spans="1:16" ht="15">
      <c r="A12" s="178">
        <v>2</v>
      </c>
      <c r="B12" s="428" t="s">
        <v>178</v>
      </c>
      <c r="C12" s="370" t="s">
        <v>179</v>
      </c>
      <c r="D12" s="432" t="s">
        <v>41</v>
      </c>
      <c r="E12" s="346">
        <v>189</v>
      </c>
      <c r="F12" s="346">
        <v>199</v>
      </c>
      <c r="G12" s="346">
        <v>188</v>
      </c>
      <c r="H12" s="346">
        <v>182</v>
      </c>
      <c r="I12" s="395">
        <f>SUM(E12:H12)</f>
        <v>758</v>
      </c>
      <c r="J12" s="396">
        <v>187</v>
      </c>
      <c r="K12" s="373">
        <v>190</v>
      </c>
      <c r="L12" s="373">
        <v>191</v>
      </c>
      <c r="M12" s="400">
        <v>180</v>
      </c>
      <c r="N12" s="395">
        <f>J12+K12+L12+M12</f>
        <v>748</v>
      </c>
      <c r="O12" s="431">
        <f>I12+N12</f>
        <v>1506</v>
      </c>
      <c r="P12" s="268"/>
    </row>
    <row r="13" spans="1:16" ht="15">
      <c r="A13" s="179">
        <v>3</v>
      </c>
      <c r="B13" s="428" t="s">
        <v>332</v>
      </c>
      <c r="C13" s="429" t="s">
        <v>363</v>
      </c>
      <c r="D13" s="430" t="s">
        <v>39</v>
      </c>
      <c r="E13" s="346">
        <v>187</v>
      </c>
      <c r="F13" s="346">
        <v>178</v>
      </c>
      <c r="G13" s="346">
        <v>182</v>
      </c>
      <c r="H13" s="346">
        <v>174</v>
      </c>
      <c r="I13" s="395">
        <f>SUM(E13:H13)</f>
        <v>721</v>
      </c>
      <c r="J13" s="396">
        <v>195</v>
      </c>
      <c r="K13" s="373">
        <v>177</v>
      </c>
      <c r="L13" s="373">
        <v>177</v>
      </c>
      <c r="M13" s="400">
        <v>181</v>
      </c>
      <c r="N13" s="395">
        <f>J13+K13+L13+M13</f>
        <v>730</v>
      </c>
      <c r="O13" s="431">
        <f>I13+N13</f>
        <v>1451</v>
      </c>
      <c r="P13" s="269"/>
    </row>
    <row r="14" spans="1:15" ht="15">
      <c r="A14" s="234">
        <v>4</v>
      </c>
      <c r="B14" s="428" t="s">
        <v>185</v>
      </c>
      <c r="C14" s="429" t="s">
        <v>112</v>
      </c>
      <c r="D14" s="430" t="s">
        <v>39</v>
      </c>
      <c r="E14" s="346">
        <v>195</v>
      </c>
      <c r="F14" s="346">
        <v>173</v>
      </c>
      <c r="G14" s="346">
        <v>191</v>
      </c>
      <c r="H14" s="346">
        <v>190</v>
      </c>
      <c r="I14" s="395">
        <f>SUM(E14:H14)</f>
        <v>749</v>
      </c>
      <c r="J14" s="396">
        <v>172</v>
      </c>
      <c r="K14" s="373">
        <v>180</v>
      </c>
      <c r="L14" s="397">
        <v>171</v>
      </c>
      <c r="M14" s="398">
        <v>178</v>
      </c>
      <c r="N14" s="395">
        <f>J14+K14+L14+M14</f>
        <v>701</v>
      </c>
      <c r="O14" s="431">
        <f>I14+N14</f>
        <v>1450</v>
      </c>
    </row>
    <row r="15" spans="1:15" ht="15">
      <c r="A15" s="178">
        <v>5</v>
      </c>
      <c r="B15" s="428" t="s">
        <v>180</v>
      </c>
      <c r="C15" s="429" t="s">
        <v>181</v>
      </c>
      <c r="D15" s="430" t="s">
        <v>39</v>
      </c>
      <c r="E15" s="346">
        <v>174</v>
      </c>
      <c r="F15" s="346">
        <v>179</v>
      </c>
      <c r="G15" s="346">
        <v>199</v>
      </c>
      <c r="H15" s="346">
        <v>182</v>
      </c>
      <c r="I15" s="395">
        <f>SUM(E15:H15)</f>
        <v>734</v>
      </c>
      <c r="J15" s="396">
        <v>190</v>
      </c>
      <c r="K15" s="373">
        <v>177</v>
      </c>
      <c r="L15" s="397">
        <v>169</v>
      </c>
      <c r="M15" s="398">
        <v>175</v>
      </c>
      <c r="N15" s="395">
        <f>J15+K15+L15+M15</f>
        <v>711</v>
      </c>
      <c r="O15" s="431">
        <f>I15+N15</f>
        <v>1445</v>
      </c>
    </row>
    <row r="16" spans="1:16" ht="15">
      <c r="A16" s="178">
        <v>6</v>
      </c>
      <c r="B16" s="428" t="s">
        <v>184</v>
      </c>
      <c r="C16" s="429" t="s">
        <v>106</v>
      </c>
      <c r="D16" s="430" t="s">
        <v>39</v>
      </c>
      <c r="E16" s="346">
        <v>181</v>
      </c>
      <c r="F16" s="346">
        <v>183</v>
      </c>
      <c r="G16" s="346">
        <v>201</v>
      </c>
      <c r="H16" s="346">
        <v>172</v>
      </c>
      <c r="I16" s="395">
        <f>SUM(E16:H16)</f>
        <v>737</v>
      </c>
      <c r="J16" s="396">
        <v>176</v>
      </c>
      <c r="K16" s="373">
        <v>165</v>
      </c>
      <c r="L16" s="373">
        <v>174</v>
      </c>
      <c r="M16" s="400">
        <v>186</v>
      </c>
      <c r="N16" s="395">
        <f>J16+K16+L16+M16</f>
        <v>701</v>
      </c>
      <c r="O16" s="431">
        <f>I16+N16</f>
        <v>1438</v>
      </c>
      <c r="P16" s="238" t="s">
        <v>379</v>
      </c>
    </row>
    <row r="17" spans="1:16" ht="15">
      <c r="A17" s="178">
        <v>7</v>
      </c>
      <c r="B17" s="428" t="s">
        <v>115</v>
      </c>
      <c r="C17" s="429" t="s">
        <v>188</v>
      </c>
      <c r="D17" s="430" t="s">
        <v>41</v>
      </c>
      <c r="E17" s="346">
        <v>197</v>
      </c>
      <c r="F17" s="346">
        <v>168</v>
      </c>
      <c r="G17" s="346">
        <v>187</v>
      </c>
      <c r="H17" s="346">
        <v>164</v>
      </c>
      <c r="I17" s="395">
        <f>SUM(E17:H17)</f>
        <v>716</v>
      </c>
      <c r="J17" s="396">
        <v>173</v>
      </c>
      <c r="K17" s="373">
        <v>176</v>
      </c>
      <c r="L17" s="397">
        <v>186</v>
      </c>
      <c r="M17" s="398">
        <v>187</v>
      </c>
      <c r="N17" s="395">
        <f>J17+K17+L17+M17</f>
        <v>722</v>
      </c>
      <c r="O17" s="431">
        <f>I17+N17</f>
        <v>1438</v>
      </c>
      <c r="P17" s="238" t="s">
        <v>380</v>
      </c>
    </row>
    <row r="18" spans="1:15" ht="15">
      <c r="A18" s="178">
        <v>8</v>
      </c>
      <c r="B18" s="428" t="s">
        <v>176</v>
      </c>
      <c r="C18" s="429" t="s">
        <v>177</v>
      </c>
      <c r="D18" s="430" t="s">
        <v>40</v>
      </c>
      <c r="E18" s="346">
        <v>160</v>
      </c>
      <c r="F18" s="346">
        <v>179</v>
      </c>
      <c r="G18" s="346">
        <v>185</v>
      </c>
      <c r="H18" s="346">
        <v>185</v>
      </c>
      <c r="I18" s="395">
        <f>SUM(E18:H18)</f>
        <v>709</v>
      </c>
      <c r="J18" s="396">
        <v>177</v>
      </c>
      <c r="K18" s="373">
        <v>195</v>
      </c>
      <c r="L18" s="397">
        <v>177</v>
      </c>
      <c r="M18" s="398">
        <v>178</v>
      </c>
      <c r="N18" s="395">
        <f>J18+K18+L18+M18</f>
        <v>727</v>
      </c>
      <c r="O18" s="431">
        <f>I18+N18</f>
        <v>1436</v>
      </c>
    </row>
    <row r="19" spans="1:15" ht="15">
      <c r="A19" s="178">
        <v>9</v>
      </c>
      <c r="B19" s="428" t="s">
        <v>187</v>
      </c>
      <c r="C19" s="370" t="s">
        <v>110</v>
      </c>
      <c r="D19" s="432" t="s">
        <v>44</v>
      </c>
      <c r="E19" s="346">
        <v>188</v>
      </c>
      <c r="F19" s="346">
        <v>169</v>
      </c>
      <c r="G19" s="346">
        <v>183</v>
      </c>
      <c r="H19" s="346">
        <v>180</v>
      </c>
      <c r="I19" s="395">
        <f>SUM(E19:H19)</f>
        <v>720</v>
      </c>
      <c r="J19" s="396">
        <v>167</v>
      </c>
      <c r="K19" s="373">
        <v>177</v>
      </c>
      <c r="L19" s="373">
        <v>170</v>
      </c>
      <c r="M19" s="400">
        <v>187</v>
      </c>
      <c r="N19" s="395">
        <f>J19+K19+L19+M19</f>
        <v>701</v>
      </c>
      <c r="O19" s="431">
        <f>I19+N19</f>
        <v>1421</v>
      </c>
    </row>
    <row r="20" spans="1:15" ht="15">
      <c r="A20" s="178">
        <v>10</v>
      </c>
      <c r="B20" s="428" t="s">
        <v>364</v>
      </c>
      <c r="C20" s="429" t="s">
        <v>365</v>
      </c>
      <c r="D20" s="430" t="s">
        <v>41</v>
      </c>
      <c r="E20" s="346">
        <v>185</v>
      </c>
      <c r="F20" s="346">
        <v>159</v>
      </c>
      <c r="G20" s="346">
        <v>185</v>
      </c>
      <c r="H20" s="346">
        <v>178</v>
      </c>
      <c r="I20" s="395">
        <f>SUM(E20:H20)</f>
        <v>707</v>
      </c>
      <c r="J20" s="396">
        <v>177</v>
      </c>
      <c r="K20" s="373">
        <v>188</v>
      </c>
      <c r="L20" s="397">
        <v>167</v>
      </c>
      <c r="M20" s="398">
        <v>177</v>
      </c>
      <c r="N20" s="395">
        <f>J20+K20+L20+M20</f>
        <v>709</v>
      </c>
      <c r="O20" s="431">
        <f>I20+N20</f>
        <v>1416</v>
      </c>
    </row>
    <row r="21" spans="1:15" ht="15">
      <c r="A21" s="178">
        <v>11</v>
      </c>
      <c r="B21" s="428" t="s">
        <v>186</v>
      </c>
      <c r="C21" s="429" t="s">
        <v>108</v>
      </c>
      <c r="D21" s="430" t="s">
        <v>44</v>
      </c>
      <c r="E21" s="346">
        <v>176</v>
      </c>
      <c r="F21" s="346">
        <v>174</v>
      </c>
      <c r="G21" s="346">
        <v>175</v>
      </c>
      <c r="H21" s="346">
        <v>178</v>
      </c>
      <c r="I21" s="395">
        <f>SUM(E21:H21)</f>
        <v>703</v>
      </c>
      <c r="J21" s="396">
        <v>184</v>
      </c>
      <c r="K21" s="373">
        <v>180</v>
      </c>
      <c r="L21" s="397">
        <v>165</v>
      </c>
      <c r="M21" s="398">
        <v>162</v>
      </c>
      <c r="N21" s="395">
        <f>J21+K21+L21+M21</f>
        <v>691</v>
      </c>
      <c r="O21" s="431">
        <f>I21+N21</f>
        <v>1394</v>
      </c>
    </row>
    <row r="22" spans="1:15" ht="15.75" thickBot="1">
      <c r="A22" s="180">
        <v>12</v>
      </c>
      <c r="B22" s="376" t="s">
        <v>107</v>
      </c>
      <c r="C22" s="137" t="s">
        <v>366</v>
      </c>
      <c r="D22" s="433" t="s">
        <v>40</v>
      </c>
      <c r="E22" s="346">
        <v>171</v>
      </c>
      <c r="F22" s="346">
        <v>168</v>
      </c>
      <c r="G22" s="346">
        <v>164</v>
      </c>
      <c r="H22" s="346">
        <v>193</v>
      </c>
      <c r="I22" s="412">
        <f>SUM(E22:H22)</f>
        <v>696</v>
      </c>
      <c r="J22" s="413">
        <v>158</v>
      </c>
      <c r="K22" s="381">
        <v>166</v>
      </c>
      <c r="L22" s="381">
        <v>151</v>
      </c>
      <c r="M22" s="414">
        <v>162</v>
      </c>
      <c r="N22" s="412">
        <f>J22+K22+L22+M22</f>
        <v>637</v>
      </c>
      <c r="O22" s="436">
        <f>I22+N22</f>
        <v>1333</v>
      </c>
    </row>
    <row r="23" spans="1:15" ht="15">
      <c r="A23" s="177">
        <v>13</v>
      </c>
      <c r="B23" s="383" t="s">
        <v>367</v>
      </c>
      <c r="C23" s="439" t="s">
        <v>368</v>
      </c>
      <c r="D23" s="440" t="s">
        <v>44</v>
      </c>
      <c r="E23" s="346">
        <v>164</v>
      </c>
      <c r="F23" s="346">
        <v>162</v>
      </c>
      <c r="G23" s="346">
        <v>195</v>
      </c>
      <c r="H23" s="346">
        <v>174</v>
      </c>
      <c r="I23" s="449">
        <f>E23+F23+G23+H23</f>
        <v>695</v>
      </c>
      <c r="J23" s="405"/>
      <c r="K23" s="367"/>
      <c r="L23" s="406"/>
      <c r="M23" s="407"/>
      <c r="N23" s="404">
        <f>J23+K23+L23+M23</f>
        <v>0</v>
      </c>
      <c r="O23" s="427">
        <f>I23+N23</f>
        <v>695</v>
      </c>
    </row>
    <row r="24" spans="1:15" ht="15">
      <c r="A24" s="178">
        <v>14</v>
      </c>
      <c r="B24" s="438" t="s">
        <v>114</v>
      </c>
      <c r="C24" s="363" t="s">
        <v>111</v>
      </c>
      <c r="D24" s="437" t="s">
        <v>55</v>
      </c>
      <c r="E24" s="346">
        <v>181</v>
      </c>
      <c r="F24" s="346">
        <v>177</v>
      </c>
      <c r="G24" s="346">
        <v>171</v>
      </c>
      <c r="H24" s="346">
        <v>165</v>
      </c>
      <c r="I24" s="404">
        <f aca="true" t="shared" si="0" ref="I24:I31">SUM(E24:H24)</f>
        <v>694</v>
      </c>
      <c r="J24" s="405"/>
      <c r="K24" s="367"/>
      <c r="L24" s="367"/>
      <c r="M24" s="416"/>
      <c r="N24" s="404">
        <f>J24+K24+L24+M24</f>
        <v>0</v>
      </c>
      <c r="O24" s="427">
        <f>I24+N24</f>
        <v>694</v>
      </c>
    </row>
    <row r="25" spans="1:16" ht="15">
      <c r="A25" s="235">
        <v>15</v>
      </c>
      <c r="B25" s="441" t="s">
        <v>369</v>
      </c>
      <c r="C25" s="446" t="s">
        <v>357</v>
      </c>
      <c r="D25" s="448" t="s">
        <v>50</v>
      </c>
      <c r="E25" s="346">
        <v>173</v>
      </c>
      <c r="F25" s="346">
        <v>168</v>
      </c>
      <c r="G25" s="346">
        <v>168</v>
      </c>
      <c r="H25" s="346">
        <v>171</v>
      </c>
      <c r="I25" s="395">
        <f t="shared" si="0"/>
        <v>680</v>
      </c>
      <c r="J25" s="442"/>
      <c r="K25" s="443"/>
      <c r="L25" s="443"/>
      <c r="M25" s="451"/>
      <c r="N25" s="395">
        <f>J25+K25+L25+M25</f>
        <v>0</v>
      </c>
      <c r="O25" s="431">
        <f>I25+N25</f>
        <v>680</v>
      </c>
      <c r="P25" s="267"/>
    </row>
    <row r="26" spans="1:16" ht="15">
      <c r="A26" s="178">
        <v>16</v>
      </c>
      <c r="B26" s="444" t="s">
        <v>371</v>
      </c>
      <c r="C26" s="429" t="s">
        <v>370</v>
      </c>
      <c r="D26" s="430" t="s">
        <v>42</v>
      </c>
      <c r="E26" s="346">
        <v>178</v>
      </c>
      <c r="F26" s="346">
        <v>159</v>
      </c>
      <c r="G26" s="346">
        <v>167</v>
      </c>
      <c r="H26" s="346">
        <v>174</v>
      </c>
      <c r="I26" s="395">
        <f t="shared" si="0"/>
        <v>678</v>
      </c>
      <c r="J26" s="373"/>
      <c r="K26" s="373"/>
      <c r="L26" s="373"/>
      <c r="M26" s="373"/>
      <c r="N26" s="395">
        <f>J26+K26+L26+M26</f>
        <v>0</v>
      </c>
      <c r="O26" s="431">
        <f>I26+N26</f>
        <v>678</v>
      </c>
      <c r="P26" s="267"/>
    </row>
    <row r="27" spans="1:16" ht="15">
      <c r="A27" s="178">
        <v>17</v>
      </c>
      <c r="B27" s="428" t="s">
        <v>182</v>
      </c>
      <c r="C27" s="429" t="s">
        <v>183</v>
      </c>
      <c r="D27" s="430" t="s">
        <v>50</v>
      </c>
      <c r="E27" s="346">
        <v>167</v>
      </c>
      <c r="F27" s="346">
        <v>162</v>
      </c>
      <c r="G27" s="346">
        <v>168</v>
      </c>
      <c r="H27" s="346">
        <v>178</v>
      </c>
      <c r="I27" s="450">
        <f t="shared" si="0"/>
        <v>675</v>
      </c>
      <c r="J27" s="373"/>
      <c r="K27" s="373"/>
      <c r="L27" s="397"/>
      <c r="M27" s="397"/>
      <c r="N27" s="395">
        <f>J27+K27+L27+M27</f>
        <v>0</v>
      </c>
      <c r="O27" s="431">
        <f>I27+N27</f>
        <v>675</v>
      </c>
      <c r="P27" s="84"/>
    </row>
    <row r="28" spans="1:15" ht="15">
      <c r="A28" s="178">
        <v>18</v>
      </c>
      <c r="B28" s="428" t="s">
        <v>116</v>
      </c>
      <c r="C28" s="370" t="s">
        <v>113</v>
      </c>
      <c r="D28" s="432" t="s">
        <v>42</v>
      </c>
      <c r="E28" s="346">
        <v>166</v>
      </c>
      <c r="F28" s="346">
        <v>178</v>
      </c>
      <c r="G28" s="346">
        <v>156</v>
      </c>
      <c r="H28" s="346">
        <v>174</v>
      </c>
      <c r="I28" s="395">
        <f t="shared" si="0"/>
        <v>674</v>
      </c>
      <c r="J28" s="396"/>
      <c r="K28" s="373"/>
      <c r="L28" s="373"/>
      <c r="M28" s="400"/>
      <c r="N28" s="395">
        <f>J28+K28+L28+M28</f>
        <v>0</v>
      </c>
      <c r="O28" s="431">
        <f>I28+N28</f>
        <v>674</v>
      </c>
    </row>
    <row r="29" spans="1:15" ht="15">
      <c r="A29" s="178">
        <v>19</v>
      </c>
      <c r="B29" s="428" t="s">
        <v>372</v>
      </c>
      <c r="C29" s="429" t="s">
        <v>373</v>
      </c>
      <c r="D29" s="430" t="s">
        <v>44</v>
      </c>
      <c r="E29" s="346">
        <v>168</v>
      </c>
      <c r="F29" s="346">
        <v>181</v>
      </c>
      <c r="G29" s="346">
        <v>155</v>
      </c>
      <c r="H29" s="346">
        <v>159</v>
      </c>
      <c r="I29" s="395">
        <f t="shared" si="0"/>
        <v>663</v>
      </c>
      <c r="J29" s="396"/>
      <c r="K29" s="373"/>
      <c r="L29" s="397"/>
      <c r="M29" s="398"/>
      <c r="N29" s="395">
        <f>J29+K29+L29+M29</f>
        <v>0</v>
      </c>
      <c r="O29" s="431">
        <f>I29+N29</f>
        <v>663</v>
      </c>
    </row>
    <row r="30" spans="1:16" ht="15">
      <c r="A30" s="179">
        <v>20</v>
      </c>
      <c r="B30" s="370" t="s">
        <v>374</v>
      </c>
      <c r="C30" s="429" t="s">
        <v>375</v>
      </c>
      <c r="D30" s="430" t="s">
        <v>43</v>
      </c>
      <c r="E30" s="346">
        <v>156</v>
      </c>
      <c r="F30" s="346">
        <v>150</v>
      </c>
      <c r="G30" s="346">
        <v>175</v>
      </c>
      <c r="H30" s="346">
        <v>172</v>
      </c>
      <c r="I30" s="395">
        <f t="shared" si="0"/>
        <v>653</v>
      </c>
      <c r="J30" s="396"/>
      <c r="K30" s="373"/>
      <c r="L30" s="397"/>
      <c r="M30" s="398"/>
      <c r="N30" s="395">
        <f>J30+K30+L30+M30</f>
        <v>0</v>
      </c>
      <c r="O30" s="431">
        <f>I30+N30</f>
        <v>653</v>
      </c>
      <c r="P30" s="205"/>
    </row>
    <row r="31" spans="1:15" ht="15.75" thickBot="1">
      <c r="A31" s="180">
        <v>21</v>
      </c>
      <c r="B31" s="417" t="s">
        <v>377</v>
      </c>
      <c r="C31" s="137" t="s">
        <v>376</v>
      </c>
      <c r="D31" s="433" t="s">
        <v>55</v>
      </c>
      <c r="E31" s="346">
        <v>152</v>
      </c>
      <c r="F31" s="346">
        <v>179</v>
      </c>
      <c r="G31" s="346">
        <v>154</v>
      </c>
      <c r="H31" s="346">
        <v>155</v>
      </c>
      <c r="I31" s="412">
        <f t="shared" si="0"/>
        <v>640</v>
      </c>
      <c r="J31" s="413"/>
      <c r="K31" s="381"/>
      <c r="L31" s="434"/>
      <c r="M31" s="435"/>
      <c r="N31" s="412">
        <f>J31+K31+L31+M31</f>
        <v>0</v>
      </c>
      <c r="O31" s="436">
        <f>I31+N31</f>
        <v>640</v>
      </c>
    </row>
    <row r="32" ht="14.25">
      <c r="O32" s="34"/>
    </row>
    <row r="34" spans="1:15" ht="14.25">
      <c r="A34" s="79" t="s">
        <v>23</v>
      </c>
      <c r="B34" s="76"/>
      <c r="C34" s="76"/>
      <c r="D34" s="76"/>
      <c r="E34" s="76"/>
      <c r="F34" s="78"/>
      <c r="G34" s="78"/>
      <c r="H34" s="78"/>
      <c r="O34" s="14" t="s">
        <v>23</v>
      </c>
    </row>
    <row r="35" spans="1:17" ht="14.25">
      <c r="A35" s="516" t="s">
        <v>130</v>
      </c>
      <c r="B35" s="516"/>
      <c r="F35" s="15"/>
      <c r="G35" s="15"/>
      <c r="H35" s="15"/>
      <c r="N35" s="298"/>
      <c r="O35" s="282" t="s">
        <v>240</v>
      </c>
      <c r="P35" s="14"/>
      <c r="Q35" s="14"/>
    </row>
    <row r="36" spans="1:17" ht="14.25">
      <c r="A36" s="5" t="s">
        <v>223</v>
      </c>
      <c r="B36" s="5"/>
      <c r="C36" s="5"/>
      <c r="O36" s="15" t="s">
        <v>7</v>
      </c>
      <c r="P36" s="21"/>
      <c r="Q36" s="21"/>
    </row>
    <row r="37" spans="16:17" ht="14.25">
      <c r="P37" s="15"/>
      <c r="Q37" s="15"/>
    </row>
  </sheetData>
  <sheetProtection/>
  <mergeCells count="13">
    <mergeCell ref="O9:O10"/>
    <mergeCell ref="A9:A10"/>
    <mergeCell ref="B9:B10"/>
    <mergeCell ref="A35:B35"/>
    <mergeCell ref="A6:O6"/>
    <mergeCell ref="C9:C10"/>
    <mergeCell ref="D9:D10"/>
    <mergeCell ref="E9:H9"/>
    <mergeCell ref="A2:N2"/>
    <mergeCell ref="B3:O3"/>
    <mergeCell ref="I9:I10"/>
    <mergeCell ref="J9:M9"/>
    <mergeCell ref="N9:N10"/>
  </mergeCells>
  <printOptions/>
  <pageMargins left="0.5118110236220472" right="0.5118110236220472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A37"/>
  <sheetViews>
    <sheetView view="pageBreakPreview" zoomScaleSheetLayoutView="100" zoomScalePageLayoutView="0" workbookViewId="0" topLeftCell="A5">
      <selection activeCell="G23" sqref="G23"/>
    </sheetView>
  </sheetViews>
  <sheetFormatPr defaultColWidth="11.421875" defaultRowHeight="15"/>
  <cols>
    <col min="1" max="1" width="1.57421875" style="0" customWidth="1"/>
    <col min="2" max="2" width="5.57421875" style="0" customWidth="1"/>
    <col min="3" max="3" width="28.140625" style="0" customWidth="1"/>
    <col min="4" max="4" width="18.57421875" style="0" customWidth="1"/>
    <col min="5" max="5" width="13.8515625" style="0" customWidth="1"/>
    <col min="6" max="9" width="6.57421875" style="0" customWidth="1"/>
    <col min="10" max="10" width="10.57421875" style="0" customWidth="1"/>
  </cols>
  <sheetData>
    <row r="2" spans="2:11" ht="15">
      <c r="B2" s="505" t="s">
        <v>239</v>
      </c>
      <c r="C2" s="505"/>
      <c r="D2" s="505"/>
      <c r="E2" s="505"/>
      <c r="F2" s="505"/>
      <c r="G2" s="505"/>
      <c r="H2" s="505"/>
      <c r="I2" s="505"/>
      <c r="J2" s="505"/>
      <c r="K2" s="505"/>
    </row>
    <row r="3" spans="2:11" ht="15.75">
      <c r="B3" s="505" t="s">
        <v>309</v>
      </c>
      <c r="C3" s="505"/>
      <c r="D3" s="505"/>
      <c r="E3" s="505"/>
      <c r="F3" s="505"/>
      <c r="G3" s="505"/>
      <c r="H3" s="505"/>
      <c r="I3" s="505"/>
      <c r="J3" s="505"/>
      <c r="K3" s="298"/>
    </row>
    <row r="4" spans="2:9" ht="15">
      <c r="B4" s="1"/>
      <c r="C4" s="1"/>
      <c r="D4" s="1"/>
      <c r="E4" s="1"/>
      <c r="F4" s="1"/>
      <c r="G4" s="1"/>
      <c r="H4" s="1"/>
      <c r="I4" s="1"/>
    </row>
    <row r="6" spans="2:9" ht="21">
      <c r="B6" s="462" t="s">
        <v>236</v>
      </c>
      <c r="C6" s="462"/>
      <c r="D6" s="462"/>
      <c r="E6" s="462"/>
      <c r="F6" s="462"/>
      <c r="G6" s="462"/>
      <c r="H6" s="462"/>
      <c r="I6" s="462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27" ht="15">
      <c r="B9" s="1"/>
      <c r="C9" s="1"/>
      <c r="D9" s="1"/>
      <c r="E9" s="1"/>
      <c r="F9" s="1"/>
      <c r="G9" s="1"/>
      <c r="H9" s="1"/>
      <c r="I9" s="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5">
      <c r="B10" s="1"/>
      <c r="C10" s="1"/>
      <c r="D10" s="1" t="s">
        <v>31</v>
      </c>
      <c r="E10" s="1"/>
      <c r="F10" s="1"/>
      <c r="G10" s="1"/>
      <c r="H10" s="1"/>
      <c r="I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6:27" ht="15.75" thickBot="1"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5">
      <c r="B12" s="532" t="s">
        <v>0</v>
      </c>
      <c r="C12" s="532" t="s">
        <v>1</v>
      </c>
      <c r="D12" s="532" t="s">
        <v>34</v>
      </c>
      <c r="E12" s="532" t="s">
        <v>2</v>
      </c>
      <c r="F12" s="534" t="s">
        <v>5</v>
      </c>
      <c r="G12" s="535"/>
      <c r="H12" s="535"/>
      <c r="I12" s="536"/>
      <c r="J12" s="532" t="s">
        <v>4</v>
      </c>
      <c r="K12" s="4"/>
      <c r="P12" s="3"/>
      <c r="Q12" s="3"/>
      <c r="R12" s="3"/>
      <c r="S12" s="4"/>
      <c r="T12" s="4"/>
      <c r="U12" s="3"/>
      <c r="V12" s="4"/>
      <c r="W12" s="4"/>
      <c r="X12" s="4"/>
      <c r="Y12" s="4"/>
      <c r="Z12" s="4"/>
      <c r="AA12" s="4"/>
    </row>
    <row r="13" spans="2:27" ht="15.75" thickBot="1">
      <c r="B13" s="533"/>
      <c r="C13" s="533"/>
      <c r="D13" s="533"/>
      <c r="E13" s="533"/>
      <c r="F13" s="156">
        <v>1</v>
      </c>
      <c r="G13" s="157">
        <v>2</v>
      </c>
      <c r="H13" s="157">
        <v>3</v>
      </c>
      <c r="I13" s="158">
        <v>4</v>
      </c>
      <c r="J13" s="533"/>
      <c r="K13" s="4"/>
      <c r="P13" s="3"/>
      <c r="Q13" s="3"/>
      <c r="R13" s="3"/>
      <c r="S13" s="4"/>
      <c r="T13" s="4"/>
      <c r="U13" s="3"/>
      <c r="V13" s="8"/>
      <c r="W13" s="4"/>
      <c r="X13" s="4"/>
      <c r="Y13" s="4"/>
      <c r="Z13" s="4"/>
      <c r="AA13" s="4"/>
    </row>
    <row r="14" spans="2:27" ht="15">
      <c r="B14" s="159">
        <v>1</v>
      </c>
      <c r="C14" s="383" t="s">
        <v>81</v>
      </c>
      <c r="D14" s="363" t="s">
        <v>82</v>
      </c>
      <c r="E14" s="364" t="s">
        <v>42</v>
      </c>
      <c r="F14" s="597">
        <v>146</v>
      </c>
      <c r="G14" s="598">
        <v>158</v>
      </c>
      <c r="H14" s="598">
        <v>152</v>
      </c>
      <c r="I14" s="598">
        <v>135</v>
      </c>
      <c r="J14" s="113">
        <f>SUM(F14:I14)</f>
        <v>591</v>
      </c>
      <c r="K14" s="4"/>
      <c r="P14" s="3"/>
      <c r="Q14" s="3"/>
      <c r="R14" s="3"/>
      <c r="S14" s="4"/>
      <c r="T14" s="4"/>
      <c r="U14" s="7"/>
      <c r="V14" s="8"/>
      <c r="W14" s="4"/>
      <c r="X14" s="4"/>
      <c r="Y14" s="4"/>
      <c r="Z14" s="4"/>
      <c r="AA14" s="4"/>
    </row>
    <row r="15" spans="2:27" ht="15">
      <c r="B15" s="149">
        <v>2</v>
      </c>
      <c r="C15" s="375" t="s">
        <v>339</v>
      </c>
      <c r="D15" s="370" t="s">
        <v>338</v>
      </c>
      <c r="E15" s="371" t="s">
        <v>42</v>
      </c>
      <c r="F15" s="599">
        <v>132</v>
      </c>
      <c r="G15" s="563">
        <v>163</v>
      </c>
      <c r="H15" s="563">
        <v>153</v>
      </c>
      <c r="I15" s="563">
        <v>142</v>
      </c>
      <c r="J15" s="113">
        <f>SUM(F15:I15)</f>
        <v>590</v>
      </c>
      <c r="K15" s="4"/>
      <c r="P15" s="3"/>
      <c r="Q15" s="3"/>
      <c r="R15" s="3"/>
      <c r="S15" s="4"/>
      <c r="T15" s="4"/>
      <c r="U15" s="3"/>
      <c r="V15" s="4"/>
      <c r="W15" s="4"/>
      <c r="X15" s="4"/>
      <c r="Y15" s="4"/>
      <c r="Z15" s="4"/>
      <c r="AA15" s="4"/>
    </row>
    <row r="16" spans="2:27" ht="15">
      <c r="B16" s="149">
        <v>3</v>
      </c>
      <c r="C16" s="369" t="s">
        <v>193</v>
      </c>
      <c r="D16" s="370" t="s">
        <v>59</v>
      </c>
      <c r="E16" s="371" t="s">
        <v>39</v>
      </c>
      <c r="F16" s="599">
        <v>132</v>
      </c>
      <c r="G16" s="563">
        <v>143</v>
      </c>
      <c r="H16" s="563">
        <v>135</v>
      </c>
      <c r="I16" s="563">
        <v>138</v>
      </c>
      <c r="J16" s="113">
        <f>SUM(F16:I16)</f>
        <v>548</v>
      </c>
      <c r="K16" s="4"/>
      <c r="P16" s="3"/>
      <c r="Q16" s="3"/>
      <c r="R16" s="3"/>
      <c r="S16" s="4"/>
      <c r="T16" s="4"/>
      <c r="U16" s="3"/>
      <c r="V16" s="4"/>
      <c r="W16" s="4"/>
      <c r="X16" s="4"/>
      <c r="Y16" s="4"/>
      <c r="Z16" s="4"/>
      <c r="AA16" s="4"/>
    </row>
    <row r="17" spans="2:27" ht="15">
      <c r="B17" s="149">
        <v>4</v>
      </c>
      <c r="C17" s="369" t="s">
        <v>117</v>
      </c>
      <c r="D17" s="370" t="s">
        <v>58</v>
      </c>
      <c r="E17" s="371" t="s">
        <v>50</v>
      </c>
      <c r="F17" s="599">
        <v>134</v>
      </c>
      <c r="G17" s="563">
        <v>145</v>
      </c>
      <c r="H17" s="563">
        <v>126</v>
      </c>
      <c r="I17" s="563">
        <v>142</v>
      </c>
      <c r="J17" s="113">
        <f>SUM(F17:I17)</f>
        <v>547</v>
      </c>
      <c r="K17" s="4"/>
      <c r="P17" s="3"/>
      <c r="Q17" s="3"/>
      <c r="R17" s="3"/>
      <c r="S17" s="4"/>
      <c r="T17" s="4"/>
      <c r="U17" s="3"/>
      <c r="V17" s="8"/>
      <c r="W17" s="4"/>
      <c r="X17" s="4"/>
      <c r="Y17" s="4"/>
      <c r="Z17" s="4"/>
      <c r="AA17" s="4"/>
    </row>
    <row r="18" spans="2:27" ht="15">
      <c r="B18" s="149">
        <v>5</v>
      </c>
      <c r="C18" s="369" t="s">
        <v>168</v>
      </c>
      <c r="D18" s="370" t="s">
        <v>84</v>
      </c>
      <c r="E18" s="371" t="s">
        <v>39</v>
      </c>
      <c r="F18" s="599">
        <v>138</v>
      </c>
      <c r="G18" s="563">
        <v>145</v>
      </c>
      <c r="H18" s="563">
        <v>111</v>
      </c>
      <c r="I18" s="563">
        <v>151</v>
      </c>
      <c r="J18" s="113">
        <f>SUM(F18:I18)</f>
        <v>545</v>
      </c>
      <c r="K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ht="15">
      <c r="B19" s="149">
        <v>6</v>
      </c>
      <c r="C19" s="375" t="s">
        <v>87</v>
      </c>
      <c r="D19" s="370" t="s">
        <v>89</v>
      </c>
      <c r="E19" s="371" t="s">
        <v>42</v>
      </c>
      <c r="F19" s="599">
        <v>138</v>
      </c>
      <c r="G19" s="563">
        <v>140</v>
      </c>
      <c r="H19" s="563">
        <v>129</v>
      </c>
      <c r="I19" s="563">
        <v>120</v>
      </c>
      <c r="J19" s="113">
        <f>SUM(F19:I19)</f>
        <v>527</v>
      </c>
      <c r="K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5">
      <c r="B20" s="149">
        <v>7</v>
      </c>
      <c r="C20" s="369" t="s">
        <v>194</v>
      </c>
      <c r="D20" s="370" t="s">
        <v>60</v>
      </c>
      <c r="E20" s="371" t="s">
        <v>39</v>
      </c>
      <c r="F20" s="599">
        <v>132</v>
      </c>
      <c r="G20" s="563">
        <v>114</v>
      </c>
      <c r="H20" s="563">
        <v>136</v>
      </c>
      <c r="I20" s="563">
        <v>130</v>
      </c>
      <c r="J20" s="113">
        <f>SUM(F20:I20)</f>
        <v>512</v>
      </c>
      <c r="K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5.75" thickBot="1">
      <c r="B21" s="150">
        <v>8</v>
      </c>
      <c r="C21" s="376" t="s">
        <v>169</v>
      </c>
      <c r="D21" s="377" t="s">
        <v>170</v>
      </c>
      <c r="E21" s="378" t="s">
        <v>44</v>
      </c>
      <c r="F21" s="600">
        <v>131</v>
      </c>
      <c r="G21" s="567">
        <v>126</v>
      </c>
      <c r="H21" s="567">
        <v>68</v>
      </c>
      <c r="I21" s="567">
        <v>116</v>
      </c>
      <c r="J21" s="160">
        <f>SUM(F21:I21)</f>
        <v>441</v>
      </c>
      <c r="K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6:27" ht="14.25">
      <c r="P22" s="3"/>
      <c r="Q22" s="28"/>
      <c r="R22" s="28"/>
      <c r="S22" s="28"/>
      <c r="T22" s="28"/>
      <c r="U22" s="28"/>
      <c r="V22" s="28"/>
      <c r="W22" s="28"/>
      <c r="X22" s="28"/>
      <c r="Y22" s="28"/>
      <c r="Z22" s="3"/>
      <c r="AA22" s="3"/>
    </row>
    <row r="23" spans="16:27" ht="14.25">
      <c r="P23" s="3"/>
      <c r="Q23" s="28"/>
      <c r="R23" s="28"/>
      <c r="S23" s="28"/>
      <c r="T23" s="28"/>
      <c r="U23" s="28"/>
      <c r="V23" s="28"/>
      <c r="W23" s="28"/>
      <c r="X23" s="28"/>
      <c r="Y23" s="28"/>
      <c r="Z23" s="3"/>
      <c r="AA23" s="3"/>
    </row>
    <row r="24" spans="16:27" ht="14.25">
      <c r="P24" s="3"/>
      <c r="Q24" s="28"/>
      <c r="R24" s="28"/>
      <c r="S24" s="28"/>
      <c r="T24" s="28"/>
      <c r="U24" s="28"/>
      <c r="V24" s="28"/>
      <c r="W24" s="28"/>
      <c r="X24" s="28"/>
      <c r="Y24" s="28"/>
      <c r="Z24" s="3"/>
      <c r="AA24" s="3"/>
    </row>
    <row r="25" spans="16:27" ht="14.25">
      <c r="P25" s="3"/>
      <c r="Q25" s="28"/>
      <c r="R25" s="28"/>
      <c r="S25" s="28"/>
      <c r="T25" s="28"/>
      <c r="U25" s="28"/>
      <c r="V25" s="28"/>
      <c r="W25" s="28"/>
      <c r="X25" s="28"/>
      <c r="Y25" s="28"/>
      <c r="Z25" s="3"/>
      <c r="AA25" s="3"/>
    </row>
    <row r="26" spans="16:27" ht="14.25">
      <c r="P26" s="3"/>
      <c r="Q26" s="28"/>
      <c r="R26" s="28"/>
      <c r="S26" s="28"/>
      <c r="T26" s="28"/>
      <c r="U26" s="28"/>
      <c r="V26" s="28"/>
      <c r="W26" s="28"/>
      <c r="X26" s="28"/>
      <c r="Y26" s="28"/>
      <c r="Z26" s="3"/>
      <c r="AA26" s="3"/>
    </row>
    <row r="27" spans="2:27" ht="14.25">
      <c r="B27" s="79" t="s">
        <v>93</v>
      </c>
      <c r="C27" s="76"/>
      <c r="D27" s="76"/>
      <c r="E27" s="76"/>
      <c r="F27" s="76"/>
      <c r="G27" s="78"/>
      <c r="H27" s="78"/>
      <c r="I27" s="14"/>
      <c r="J27" s="14" t="s">
        <v>23</v>
      </c>
      <c r="K27" s="14"/>
      <c r="P27" s="3"/>
      <c r="Q27" s="4"/>
      <c r="R27" s="4"/>
      <c r="S27" s="3"/>
      <c r="T27" s="8"/>
      <c r="U27" s="4"/>
      <c r="V27" s="4"/>
      <c r="W27" s="4"/>
      <c r="X27" s="4"/>
      <c r="Y27" s="4"/>
      <c r="Z27" s="3"/>
      <c r="AA27" s="3"/>
    </row>
    <row r="28" spans="2:27" ht="14.25">
      <c r="B28" s="516" t="s">
        <v>130</v>
      </c>
      <c r="C28" s="516"/>
      <c r="G28" s="15"/>
      <c r="H28" s="15"/>
      <c r="I28" s="299"/>
      <c r="J28" s="282" t="s">
        <v>240</v>
      </c>
      <c r="K28" s="21"/>
      <c r="P28" s="3"/>
      <c r="Q28" s="4"/>
      <c r="R28" s="4"/>
      <c r="S28" s="29"/>
      <c r="T28" s="8"/>
      <c r="U28" s="4"/>
      <c r="V28" s="4"/>
      <c r="W28" s="4"/>
      <c r="X28" s="4"/>
      <c r="Y28" s="4"/>
      <c r="Z28" s="3"/>
      <c r="AA28" s="3"/>
    </row>
    <row r="29" spans="2:27" ht="14.25">
      <c r="B29" s="5" t="s">
        <v>223</v>
      </c>
      <c r="I29" s="15"/>
      <c r="J29" s="15" t="s">
        <v>7</v>
      </c>
      <c r="K29" s="15"/>
      <c r="P29" s="3"/>
      <c r="Q29" s="4"/>
      <c r="R29" s="4"/>
      <c r="S29" s="3"/>
      <c r="T29" s="4"/>
      <c r="U29" s="4"/>
      <c r="V29" s="4"/>
      <c r="W29" s="4"/>
      <c r="X29" s="4"/>
      <c r="Y29" s="4"/>
      <c r="Z29" s="3"/>
      <c r="AA29" s="3"/>
    </row>
    <row r="30" spans="16:27" ht="14.25">
      <c r="P30" s="3"/>
      <c r="Q30" s="4"/>
      <c r="R30" s="4"/>
      <c r="S30" s="3"/>
      <c r="T30" s="8"/>
      <c r="U30" s="4"/>
      <c r="V30" s="4"/>
      <c r="W30" s="4"/>
      <c r="X30" s="4"/>
      <c r="Y30" s="4"/>
      <c r="Z30" s="3"/>
      <c r="AA30" s="3"/>
    </row>
    <row r="31" spans="16:27" ht="14.25">
      <c r="P31" s="3"/>
      <c r="Q31" s="4"/>
      <c r="R31" s="4"/>
      <c r="S31" s="7"/>
      <c r="T31" s="8"/>
      <c r="U31" s="4"/>
      <c r="V31" s="4"/>
      <c r="W31" s="4"/>
      <c r="X31" s="4"/>
      <c r="Y31" s="4"/>
      <c r="Z31" s="3"/>
      <c r="AA31" s="3"/>
    </row>
    <row r="32" spans="16:27" ht="14.25">
      <c r="P32" s="3"/>
      <c r="Q32" s="4"/>
      <c r="R32" s="4"/>
      <c r="S32" s="3"/>
      <c r="T32" s="4"/>
      <c r="U32" s="4"/>
      <c r="V32" s="4"/>
      <c r="W32" s="4"/>
      <c r="X32" s="4"/>
      <c r="Y32" s="4"/>
      <c r="Z32" s="3"/>
      <c r="AA32" s="3"/>
    </row>
    <row r="33" spans="16:27" ht="14.25">
      <c r="P33" s="3"/>
      <c r="Q33" s="4"/>
      <c r="R33" s="4"/>
      <c r="S33" s="3"/>
      <c r="T33" s="4"/>
      <c r="U33" s="4"/>
      <c r="V33" s="4"/>
      <c r="W33" s="4"/>
      <c r="X33" s="4"/>
      <c r="Y33" s="4"/>
      <c r="Z33" s="3"/>
      <c r="AA33" s="3"/>
    </row>
    <row r="34" spans="16:27" ht="14.25">
      <c r="P34" s="3"/>
      <c r="Q34" s="4"/>
      <c r="R34" s="4"/>
      <c r="S34" s="3"/>
      <c r="T34" s="8"/>
      <c r="U34" s="4"/>
      <c r="V34" s="4"/>
      <c r="W34" s="4"/>
      <c r="X34" s="4"/>
      <c r="Y34" s="4"/>
      <c r="Z34" s="3"/>
      <c r="AA34" s="3"/>
    </row>
    <row r="35" spans="16:27" ht="14.25"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6:27" ht="14.25"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6:27" ht="14.25"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</sheetData>
  <sheetProtection/>
  <mergeCells count="10">
    <mergeCell ref="B28:C28"/>
    <mergeCell ref="B2:K2"/>
    <mergeCell ref="B3:J3"/>
    <mergeCell ref="J12:J13"/>
    <mergeCell ref="B6:I6"/>
    <mergeCell ref="B12:B13"/>
    <mergeCell ref="C12:C13"/>
    <mergeCell ref="E12:E13"/>
    <mergeCell ref="F12:I12"/>
    <mergeCell ref="D12:D1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33"/>
  <sheetViews>
    <sheetView view="pageBreakPreview" zoomScaleSheetLayoutView="100" zoomScalePageLayoutView="0" workbookViewId="0" topLeftCell="A7">
      <selection activeCell="C14" sqref="C14"/>
    </sheetView>
  </sheetViews>
  <sheetFormatPr defaultColWidth="11.421875" defaultRowHeight="15"/>
  <cols>
    <col min="1" max="1" width="2.421875" style="0" customWidth="1"/>
    <col min="2" max="2" width="5.57421875" style="0" customWidth="1"/>
    <col min="3" max="3" width="25.57421875" style="0" customWidth="1"/>
    <col min="4" max="4" width="23.421875" style="0" customWidth="1"/>
    <col min="5" max="5" width="19.421875" style="0" customWidth="1"/>
    <col min="6" max="9" width="6.57421875" style="0" customWidth="1"/>
    <col min="10" max="10" width="14.57421875" style="0" customWidth="1"/>
    <col min="11" max="11" width="2.8515625" style="0" customWidth="1"/>
  </cols>
  <sheetData>
    <row r="2" spans="1:15" ht="15.75">
      <c r="A2" s="527" t="s">
        <v>242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</row>
    <row r="3" spans="1:15" ht="15.75">
      <c r="A3" s="527" t="s">
        <v>311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21">
      <c r="A6" s="85" t="s">
        <v>36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27" ht="15">
      <c r="B9" s="1"/>
      <c r="C9" s="1"/>
      <c r="D9" s="1"/>
      <c r="E9" s="1"/>
      <c r="F9" s="1"/>
      <c r="G9" s="1"/>
      <c r="H9" s="1"/>
      <c r="I9" s="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5.75" thickBot="1">
      <c r="B10" s="1"/>
      <c r="C10" s="1"/>
      <c r="D10" s="1"/>
      <c r="E10" s="1"/>
      <c r="F10" s="1"/>
      <c r="G10" s="1"/>
      <c r="H10" s="1"/>
      <c r="I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8">
      <c r="B11" s="512" t="s">
        <v>0</v>
      </c>
      <c r="C11" s="512" t="s">
        <v>1</v>
      </c>
      <c r="D11" s="512" t="s">
        <v>34</v>
      </c>
      <c r="E11" s="512" t="s">
        <v>2</v>
      </c>
      <c r="F11" s="513" t="s">
        <v>5</v>
      </c>
      <c r="G11" s="514"/>
      <c r="H11" s="514"/>
      <c r="I11" s="515"/>
      <c r="J11" s="512" t="s">
        <v>4</v>
      </c>
      <c r="K11" s="4"/>
      <c r="P11" s="3"/>
      <c r="Q11" s="3"/>
      <c r="R11" s="3"/>
      <c r="S11" s="4"/>
      <c r="T11" s="4"/>
      <c r="U11" s="3"/>
      <c r="V11" s="4"/>
      <c r="W11" s="4"/>
      <c r="X11" s="4"/>
      <c r="Y11" s="4"/>
      <c r="Z11" s="4"/>
      <c r="AA11" s="4"/>
    </row>
    <row r="12" spans="2:27" ht="18.75" thickBot="1">
      <c r="B12" s="518"/>
      <c r="C12" s="518"/>
      <c r="D12" s="518"/>
      <c r="E12" s="518"/>
      <c r="F12" s="161">
        <v>1</v>
      </c>
      <c r="G12" s="162">
        <v>2</v>
      </c>
      <c r="H12" s="162">
        <v>3</v>
      </c>
      <c r="I12" s="163">
        <v>4</v>
      </c>
      <c r="J12" s="518"/>
      <c r="K12" s="4"/>
      <c r="P12" s="3"/>
      <c r="Q12" s="3"/>
      <c r="R12" s="3"/>
      <c r="S12" s="4"/>
      <c r="T12" s="4"/>
      <c r="U12" s="3"/>
      <c r="V12" s="8"/>
      <c r="W12" s="4"/>
      <c r="X12" s="4"/>
      <c r="Y12" s="4"/>
      <c r="Z12" s="4"/>
      <c r="AA12" s="4"/>
    </row>
    <row r="13" spans="2:27" ht="18">
      <c r="B13" s="170" t="s">
        <v>17</v>
      </c>
      <c r="C13" s="386" t="s">
        <v>189</v>
      </c>
      <c r="D13" s="387" t="s">
        <v>100</v>
      </c>
      <c r="E13" s="388" t="s">
        <v>44</v>
      </c>
      <c r="F13" s="601">
        <v>173</v>
      </c>
      <c r="G13" s="602">
        <v>177</v>
      </c>
      <c r="H13" s="602">
        <v>198</v>
      </c>
      <c r="I13" s="603">
        <v>186</v>
      </c>
      <c r="J13" s="257">
        <f>F13+G13+H13+I13</f>
        <v>734</v>
      </c>
      <c r="K13" s="4"/>
      <c r="P13" s="3"/>
      <c r="Q13" s="3"/>
      <c r="R13" s="3"/>
      <c r="S13" s="4"/>
      <c r="T13" s="4"/>
      <c r="U13" s="7"/>
      <c r="V13" s="8"/>
      <c r="W13" s="4"/>
      <c r="X13" s="4"/>
      <c r="Y13" s="4"/>
      <c r="Z13" s="4"/>
      <c r="AA13" s="4"/>
    </row>
    <row r="14" spans="2:27" ht="18">
      <c r="B14" s="168" t="s">
        <v>18</v>
      </c>
      <c r="C14" s="392" t="s">
        <v>191</v>
      </c>
      <c r="D14" s="393" t="s">
        <v>102</v>
      </c>
      <c r="E14" s="394" t="s">
        <v>39</v>
      </c>
      <c r="F14" s="604">
        <v>180</v>
      </c>
      <c r="G14" s="564">
        <v>170</v>
      </c>
      <c r="H14" s="564">
        <v>184</v>
      </c>
      <c r="I14" s="565">
        <v>183</v>
      </c>
      <c r="J14" s="167">
        <f>SUM(F14:I14)</f>
        <v>717</v>
      </c>
      <c r="K14" s="4"/>
      <c r="P14" s="3"/>
      <c r="Q14" s="3"/>
      <c r="R14" s="3"/>
      <c r="S14" s="4"/>
      <c r="T14" s="4"/>
      <c r="U14" s="3"/>
      <c r="V14" s="4"/>
      <c r="W14" s="4"/>
      <c r="X14" s="4"/>
      <c r="Y14" s="4"/>
      <c r="Z14" s="4"/>
      <c r="AA14" s="4"/>
    </row>
    <row r="15" spans="2:27" ht="18">
      <c r="B15" s="168" t="s">
        <v>19</v>
      </c>
      <c r="C15" s="392" t="s">
        <v>96</v>
      </c>
      <c r="D15" s="393" t="s">
        <v>101</v>
      </c>
      <c r="E15" s="394" t="s">
        <v>39</v>
      </c>
      <c r="F15" s="604">
        <v>162</v>
      </c>
      <c r="G15" s="563">
        <v>179</v>
      </c>
      <c r="H15" s="563">
        <v>175</v>
      </c>
      <c r="I15" s="605">
        <v>186</v>
      </c>
      <c r="J15" s="167">
        <f>SUM(F15:I15)</f>
        <v>702</v>
      </c>
      <c r="K15" s="4"/>
      <c r="P15" s="3"/>
      <c r="Q15" s="3"/>
      <c r="R15" s="3"/>
      <c r="S15" s="4"/>
      <c r="T15" s="4"/>
      <c r="U15" s="3"/>
      <c r="V15" s="4"/>
      <c r="W15" s="4"/>
      <c r="X15" s="4"/>
      <c r="Y15" s="4"/>
      <c r="Z15" s="4"/>
      <c r="AA15" s="4"/>
    </row>
    <row r="16" spans="2:27" ht="18">
      <c r="B16" s="168" t="s">
        <v>20</v>
      </c>
      <c r="C16" s="392" t="s">
        <v>95</v>
      </c>
      <c r="D16" s="393" t="s">
        <v>196</v>
      </c>
      <c r="E16" s="394" t="s">
        <v>41</v>
      </c>
      <c r="F16" s="604">
        <v>177</v>
      </c>
      <c r="G16" s="564">
        <v>170</v>
      </c>
      <c r="H16" s="564">
        <v>175</v>
      </c>
      <c r="I16" s="565">
        <v>176</v>
      </c>
      <c r="J16" s="167">
        <f>SUM(F16:I16)</f>
        <v>698</v>
      </c>
      <c r="K16" s="4"/>
      <c r="P16" s="3"/>
      <c r="Q16" s="3"/>
      <c r="R16" s="3"/>
      <c r="S16" s="4"/>
      <c r="T16" s="4"/>
      <c r="U16" s="3"/>
      <c r="V16" s="8"/>
      <c r="W16" s="4"/>
      <c r="X16" s="4"/>
      <c r="Y16" s="4"/>
      <c r="Z16" s="4"/>
      <c r="AA16" s="4"/>
    </row>
    <row r="17" spans="2:27" ht="18">
      <c r="B17" s="168" t="s">
        <v>21</v>
      </c>
      <c r="C17" s="392" t="s">
        <v>173</v>
      </c>
      <c r="D17" s="393" t="s">
        <v>103</v>
      </c>
      <c r="E17" s="394" t="s">
        <v>42</v>
      </c>
      <c r="F17" s="604">
        <v>173</v>
      </c>
      <c r="G17" s="563">
        <v>164</v>
      </c>
      <c r="H17" s="563">
        <v>177</v>
      </c>
      <c r="I17" s="605">
        <v>173</v>
      </c>
      <c r="J17" s="256">
        <f>F17+G17+H17+I17</f>
        <v>687</v>
      </c>
      <c r="K17" s="91"/>
      <c r="P17" s="3"/>
      <c r="Q17" s="3"/>
      <c r="R17" s="3"/>
      <c r="S17" s="91"/>
      <c r="T17" s="91"/>
      <c r="U17" s="3"/>
      <c r="V17" s="8"/>
      <c r="W17" s="91"/>
      <c r="X17" s="91"/>
      <c r="Y17" s="91"/>
      <c r="Z17" s="91"/>
      <c r="AA17" s="91"/>
    </row>
    <row r="18" spans="2:27" ht="18">
      <c r="B18" s="168" t="s">
        <v>22</v>
      </c>
      <c r="C18" s="392" t="s">
        <v>94</v>
      </c>
      <c r="D18" s="393" t="s">
        <v>104</v>
      </c>
      <c r="E18" s="394" t="s">
        <v>42</v>
      </c>
      <c r="F18" s="604">
        <v>171</v>
      </c>
      <c r="G18" s="564">
        <v>161</v>
      </c>
      <c r="H18" s="564">
        <v>172</v>
      </c>
      <c r="I18" s="565">
        <v>176</v>
      </c>
      <c r="J18" s="256">
        <f>F18+G18+H18+I18</f>
        <v>680</v>
      </c>
      <c r="K18" s="91"/>
      <c r="P18" s="3"/>
      <c r="Q18" s="3"/>
      <c r="R18" s="3"/>
      <c r="S18" s="91"/>
      <c r="T18" s="91"/>
      <c r="U18" s="3"/>
      <c r="V18" s="8"/>
      <c r="W18" s="91"/>
      <c r="X18" s="91"/>
      <c r="Y18" s="91"/>
      <c r="Z18" s="91"/>
      <c r="AA18" s="91"/>
    </row>
    <row r="19" spans="2:27" ht="18">
      <c r="B19" s="168" t="s">
        <v>227</v>
      </c>
      <c r="C19" s="401" t="s">
        <v>190</v>
      </c>
      <c r="D19" s="402" t="s">
        <v>99</v>
      </c>
      <c r="E19" s="403" t="s">
        <v>41</v>
      </c>
      <c r="F19" s="606">
        <v>175</v>
      </c>
      <c r="G19" s="607">
        <v>172</v>
      </c>
      <c r="H19" s="607">
        <v>152</v>
      </c>
      <c r="I19" s="608">
        <v>167</v>
      </c>
      <c r="J19" s="256">
        <f>F19+G19+H19+I19</f>
        <v>666</v>
      </c>
      <c r="K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 ht="18.75" thickBot="1">
      <c r="B20" s="169" t="s">
        <v>228</v>
      </c>
      <c r="C20" s="409" t="s">
        <v>351</v>
      </c>
      <c r="D20" s="410" t="s">
        <v>352</v>
      </c>
      <c r="E20" s="411" t="s">
        <v>55</v>
      </c>
      <c r="F20" s="566">
        <v>170</v>
      </c>
      <c r="G20" s="567">
        <v>162</v>
      </c>
      <c r="H20" s="567">
        <v>175</v>
      </c>
      <c r="I20" s="568">
        <v>147</v>
      </c>
      <c r="J20" s="172">
        <f>SUM(F20:I20)</f>
        <v>654</v>
      </c>
      <c r="K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9.5" customHeight="1">
      <c r="B21" s="81"/>
      <c r="C21" s="82"/>
      <c r="D21" s="82"/>
      <c r="E21" s="82"/>
      <c r="F21" s="81"/>
      <c r="G21" s="81"/>
      <c r="H21" s="81"/>
      <c r="I21" s="81"/>
      <c r="J21" s="81"/>
      <c r="K21" s="14"/>
      <c r="P21" s="3"/>
      <c r="Q21" s="81"/>
      <c r="R21" s="81"/>
      <c r="S21" s="3"/>
      <c r="T21" s="8"/>
      <c r="U21" s="81"/>
      <c r="V21" s="81"/>
      <c r="W21" s="81"/>
      <c r="X21" s="81"/>
      <c r="Y21" s="81"/>
      <c r="Z21" s="3"/>
      <c r="AA21" s="3"/>
    </row>
    <row r="22" spans="2:27" ht="14.25">
      <c r="B22" s="254"/>
      <c r="C22" s="255"/>
      <c r="D22" s="82"/>
      <c r="E22" s="82"/>
      <c r="F22" s="81"/>
      <c r="G22" s="254"/>
      <c r="H22" s="254"/>
      <c r="I22" s="254"/>
      <c r="J22" s="254"/>
      <c r="K22" s="14"/>
      <c r="P22" s="3"/>
      <c r="Q22" s="81"/>
      <c r="R22" s="81"/>
      <c r="S22" s="3"/>
      <c r="T22" s="8"/>
      <c r="U22" s="81"/>
      <c r="V22" s="81"/>
      <c r="W22" s="81"/>
      <c r="X22" s="81"/>
      <c r="Y22" s="81"/>
      <c r="Z22" s="3"/>
      <c r="AA22" s="3"/>
    </row>
    <row r="23" spans="2:27" ht="14.25">
      <c r="B23" s="516" t="s">
        <v>130</v>
      </c>
      <c r="C23" s="516"/>
      <c r="G23" s="15"/>
      <c r="H23" s="15"/>
      <c r="I23" s="299"/>
      <c r="J23" s="282" t="s">
        <v>240</v>
      </c>
      <c r="K23" s="14"/>
      <c r="P23" s="3"/>
      <c r="Q23" s="81"/>
      <c r="R23" s="81"/>
      <c r="S23" s="3"/>
      <c r="T23" s="8"/>
      <c r="U23" s="81"/>
      <c r="V23" s="81"/>
      <c r="W23" s="81"/>
      <c r="X23" s="81"/>
      <c r="Y23" s="81"/>
      <c r="Z23" s="3"/>
      <c r="AA23" s="3"/>
    </row>
    <row r="24" spans="2:27" ht="20.25" customHeight="1">
      <c r="B24" s="231" t="s">
        <v>223</v>
      </c>
      <c r="I24" s="15"/>
      <c r="J24" s="15" t="s">
        <v>7</v>
      </c>
      <c r="K24" s="21"/>
      <c r="P24" s="3"/>
      <c r="Q24" s="4"/>
      <c r="R24" s="4"/>
      <c r="S24" s="29"/>
      <c r="T24" s="8"/>
      <c r="U24" s="4"/>
      <c r="V24" s="4"/>
      <c r="W24" s="4"/>
      <c r="X24" s="4"/>
      <c r="Y24" s="4"/>
      <c r="Z24" s="3"/>
      <c r="AA24" s="3"/>
    </row>
    <row r="25" spans="2:27" ht="41.25" customHeight="1">
      <c r="B25" s="5"/>
      <c r="H25" s="15"/>
      <c r="K25" s="15"/>
      <c r="P25" s="3"/>
      <c r="Q25" s="4"/>
      <c r="R25" s="4"/>
      <c r="S25" s="3"/>
      <c r="T25" s="4"/>
      <c r="U25" s="4"/>
      <c r="V25" s="4"/>
      <c r="W25" s="4"/>
      <c r="X25" s="4"/>
      <c r="Y25" s="4"/>
      <c r="Z25" s="3"/>
      <c r="AA25" s="3"/>
    </row>
    <row r="26" spans="16:27" ht="14.25">
      <c r="P26" s="3"/>
      <c r="Q26" s="4"/>
      <c r="R26" s="4"/>
      <c r="S26" s="3"/>
      <c r="T26" s="8"/>
      <c r="U26" s="4"/>
      <c r="V26" s="4"/>
      <c r="W26" s="4"/>
      <c r="X26" s="4"/>
      <c r="Y26" s="4"/>
      <c r="Z26" s="3"/>
      <c r="AA26" s="3"/>
    </row>
    <row r="27" spans="16:27" ht="14.25">
      <c r="P27" s="3"/>
      <c r="Q27" s="4"/>
      <c r="R27" s="4"/>
      <c r="S27" s="7"/>
      <c r="T27" s="8"/>
      <c r="U27" s="4"/>
      <c r="V27" s="4"/>
      <c r="W27" s="4"/>
      <c r="X27" s="4"/>
      <c r="Y27" s="4"/>
      <c r="Z27" s="3"/>
      <c r="AA27" s="3"/>
    </row>
    <row r="28" spans="16:27" ht="14.25">
      <c r="P28" s="3"/>
      <c r="Q28" s="4"/>
      <c r="R28" s="4"/>
      <c r="S28" s="3"/>
      <c r="T28" s="4"/>
      <c r="U28" s="4"/>
      <c r="V28" s="4"/>
      <c r="W28" s="4"/>
      <c r="X28" s="4"/>
      <c r="Y28" s="4"/>
      <c r="Z28" s="3"/>
      <c r="AA28" s="3"/>
    </row>
    <row r="29" spans="16:27" ht="14.25">
      <c r="P29" s="3"/>
      <c r="Q29" s="4"/>
      <c r="R29" s="4"/>
      <c r="S29" s="3"/>
      <c r="T29" s="4"/>
      <c r="U29" s="4"/>
      <c r="V29" s="4"/>
      <c r="W29" s="4"/>
      <c r="X29" s="4"/>
      <c r="Y29" s="4"/>
      <c r="Z29" s="3"/>
      <c r="AA29" s="3"/>
    </row>
    <row r="30" spans="16:27" ht="14.25">
      <c r="P30" s="3"/>
      <c r="Q30" s="4"/>
      <c r="R30" s="4"/>
      <c r="S30" s="3"/>
      <c r="T30" s="8"/>
      <c r="U30" s="4"/>
      <c r="V30" s="4"/>
      <c r="W30" s="4"/>
      <c r="X30" s="4"/>
      <c r="Y30" s="4"/>
      <c r="Z30" s="3"/>
      <c r="AA30" s="3"/>
    </row>
    <row r="31" spans="16:27" ht="14.25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6:27" ht="14.25"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6:27" ht="14.25"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</sheetData>
  <sheetProtection/>
  <mergeCells count="9">
    <mergeCell ref="B23:C23"/>
    <mergeCell ref="A2:O2"/>
    <mergeCell ref="A3:O3"/>
    <mergeCell ref="J11:J12"/>
    <mergeCell ref="B11:B12"/>
    <mergeCell ref="C11:C12"/>
    <mergeCell ref="E11:E12"/>
    <mergeCell ref="F11:I11"/>
    <mergeCell ref="D11:D1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37"/>
  <sheetViews>
    <sheetView tabSelected="1" view="pageBreakPreview" zoomScaleSheetLayoutView="100" zoomScalePageLayoutView="0" workbookViewId="0" topLeftCell="A10">
      <selection activeCell="K22" sqref="K22"/>
    </sheetView>
  </sheetViews>
  <sheetFormatPr defaultColWidth="11.421875" defaultRowHeight="15"/>
  <cols>
    <col min="1" max="1" width="1.1484375" style="0" customWidth="1"/>
    <col min="2" max="2" width="5.57421875" style="0" customWidth="1"/>
    <col min="3" max="3" width="25.421875" style="0" customWidth="1"/>
    <col min="4" max="4" width="16.57421875" style="0" customWidth="1"/>
    <col min="5" max="5" width="24.421875" style="0" customWidth="1"/>
    <col min="6" max="9" width="6.57421875" style="0" customWidth="1"/>
    <col min="10" max="10" width="10.57421875" style="0" customWidth="1"/>
  </cols>
  <sheetData>
    <row r="2" spans="1:15" ht="15.75">
      <c r="A2" s="527" t="s">
        <v>243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</row>
    <row r="3" spans="1:15" ht="15.75">
      <c r="A3" s="527" t="s">
        <v>310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21">
      <c r="A6" s="517" t="s">
        <v>237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27" ht="15">
      <c r="B9" s="1"/>
      <c r="C9" s="1"/>
      <c r="D9" s="1"/>
      <c r="E9" s="1"/>
      <c r="F9" s="1"/>
      <c r="G9" s="1"/>
      <c r="H9" s="1"/>
      <c r="I9" s="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5.75" thickBot="1">
      <c r="B10" s="1"/>
      <c r="C10" s="1"/>
      <c r="D10" s="1"/>
      <c r="E10" s="1"/>
      <c r="F10" s="1"/>
      <c r="G10" s="1"/>
      <c r="H10" s="1"/>
      <c r="I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ht="18">
      <c r="B11" s="512" t="s">
        <v>0</v>
      </c>
      <c r="C11" s="512" t="s">
        <v>1</v>
      </c>
      <c r="D11" s="512" t="s">
        <v>34</v>
      </c>
      <c r="E11" s="512" t="s">
        <v>2</v>
      </c>
      <c r="F11" s="513" t="s">
        <v>5</v>
      </c>
      <c r="G11" s="514"/>
      <c r="H11" s="514"/>
      <c r="I11" s="515"/>
      <c r="J11" s="512" t="s">
        <v>4</v>
      </c>
      <c r="K11" s="4"/>
      <c r="P11" s="3"/>
      <c r="Q11" s="3"/>
      <c r="R11" s="3"/>
      <c r="S11" s="4"/>
      <c r="T11" s="4"/>
      <c r="U11" s="3"/>
      <c r="V11" s="4"/>
      <c r="W11" s="4"/>
      <c r="X11" s="4"/>
      <c r="Y11" s="4"/>
      <c r="Z11" s="4"/>
      <c r="AA11" s="4"/>
    </row>
    <row r="12" spans="2:27" ht="18.75" thickBot="1">
      <c r="B12" s="518"/>
      <c r="C12" s="518"/>
      <c r="D12" s="518"/>
      <c r="E12" s="518"/>
      <c r="F12" s="161">
        <v>1</v>
      </c>
      <c r="G12" s="162">
        <v>2</v>
      </c>
      <c r="H12" s="162">
        <v>3</v>
      </c>
      <c r="I12" s="163">
        <v>4</v>
      </c>
      <c r="J12" s="518"/>
      <c r="K12" s="4"/>
      <c r="P12" s="3"/>
      <c r="Q12" s="3"/>
      <c r="R12" s="3"/>
      <c r="S12" s="4"/>
      <c r="T12" s="4"/>
      <c r="U12" s="3"/>
      <c r="V12" s="8"/>
      <c r="W12" s="4"/>
      <c r="X12" s="4"/>
      <c r="Y12" s="4"/>
      <c r="Z12" s="4"/>
      <c r="AA12" s="4"/>
    </row>
    <row r="13" spans="2:27" ht="18">
      <c r="B13" s="170">
        <v>1</v>
      </c>
      <c r="C13" s="426" t="s">
        <v>105</v>
      </c>
      <c r="D13" s="445" t="s">
        <v>109</v>
      </c>
      <c r="E13" s="447" t="s">
        <v>42</v>
      </c>
      <c r="F13" s="606">
        <v>190</v>
      </c>
      <c r="G13" s="598">
        <v>198</v>
      </c>
      <c r="H13" s="607">
        <v>175</v>
      </c>
      <c r="I13" s="608">
        <v>193</v>
      </c>
      <c r="J13" s="134">
        <f>F13+G13+H13+I13</f>
        <v>756</v>
      </c>
      <c r="K13" s="265"/>
      <c r="P13" s="3"/>
      <c r="Q13" s="3"/>
      <c r="R13" s="3"/>
      <c r="S13" s="4"/>
      <c r="T13" s="4"/>
      <c r="U13" s="7"/>
      <c r="V13" s="8"/>
      <c r="W13" s="4"/>
      <c r="X13" s="4"/>
      <c r="Y13" s="4"/>
      <c r="Z13" s="4"/>
      <c r="AA13" s="4"/>
    </row>
    <row r="14" spans="2:27" ht="18">
      <c r="B14" s="168">
        <v>2</v>
      </c>
      <c r="C14" s="428" t="s">
        <v>178</v>
      </c>
      <c r="D14" s="370" t="s">
        <v>179</v>
      </c>
      <c r="E14" s="432" t="s">
        <v>41</v>
      </c>
      <c r="F14" s="604">
        <v>187</v>
      </c>
      <c r="G14" s="563">
        <v>190</v>
      </c>
      <c r="H14" s="563">
        <v>191</v>
      </c>
      <c r="I14" s="605">
        <v>180</v>
      </c>
      <c r="J14" s="132">
        <f>F14+G14+H14+I14</f>
        <v>748</v>
      </c>
      <c r="K14" s="265"/>
      <c r="P14" s="3"/>
      <c r="Q14" s="3"/>
      <c r="R14" s="3"/>
      <c r="S14" s="4"/>
      <c r="T14" s="4"/>
      <c r="U14" s="3"/>
      <c r="V14" s="4"/>
      <c r="W14" s="4"/>
      <c r="X14" s="4"/>
      <c r="Y14" s="4"/>
      <c r="Z14" s="4"/>
      <c r="AA14" s="4"/>
    </row>
    <row r="15" spans="2:27" ht="18">
      <c r="B15" s="168">
        <v>3</v>
      </c>
      <c r="C15" s="428" t="s">
        <v>332</v>
      </c>
      <c r="D15" s="429" t="s">
        <v>363</v>
      </c>
      <c r="E15" s="430" t="s">
        <v>39</v>
      </c>
      <c r="F15" s="604">
        <v>195</v>
      </c>
      <c r="G15" s="563">
        <v>177</v>
      </c>
      <c r="H15" s="563">
        <v>177</v>
      </c>
      <c r="I15" s="605">
        <v>181</v>
      </c>
      <c r="J15" s="132">
        <f>F15+G15+H15+I15</f>
        <v>730</v>
      </c>
      <c r="K15" s="4"/>
      <c r="P15" s="3"/>
      <c r="Q15" s="3"/>
      <c r="R15" s="3"/>
      <c r="S15" s="4"/>
      <c r="T15" s="4"/>
      <c r="U15" s="3"/>
      <c r="V15" s="4"/>
      <c r="W15" s="4"/>
      <c r="X15" s="4"/>
      <c r="Y15" s="4"/>
      <c r="Z15" s="4"/>
      <c r="AA15" s="4"/>
    </row>
    <row r="16" spans="2:27" ht="18">
      <c r="B16" s="168">
        <v>4</v>
      </c>
      <c r="C16" s="428" t="s">
        <v>176</v>
      </c>
      <c r="D16" s="429" t="s">
        <v>177</v>
      </c>
      <c r="E16" s="430" t="s">
        <v>40</v>
      </c>
      <c r="F16" s="604">
        <v>177</v>
      </c>
      <c r="G16" s="563">
        <v>195</v>
      </c>
      <c r="H16" s="564">
        <v>177</v>
      </c>
      <c r="I16" s="565">
        <v>178</v>
      </c>
      <c r="J16" s="132">
        <f>F16+G16+H16+I16</f>
        <v>727</v>
      </c>
      <c r="K16" s="4"/>
      <c r="P16" s="3"/>
      <c r="Q16" s="3"/>
      <c r="R16" s="3"/>
      <c r="S16" s="4"/>
      <c r="T16" s="4"/>
      <c r="U16" s="3"/>
      <c r="V16" s="8"/>
      <c r="W16" s="4"/>
      <c r="X16" s="4"/>
      <c r="Y16" s="4"/>
      <c r="Z16" s="4"/>
      <c r="AA16" s="4"/>
    </row>
    <row r="17" spans="2:27" ht="18">
      <c r="B17" s="168">
        <v>5</v>
      </c>
      <c r="C17" s="428" t="s">
        <v>115</v>
      </c>
      <c r="D17" s="429" t="s">
        <v>188</v>
      </c>
      <c r="E17" s="430" t="s">
        <v>41</v>
      </c>
      <c r="F17" s="604">
        <v>173</v>
      </c>
      <c r="G17" s="563">
        <v>176</v>
      </c>
      <c r="H17" s="564">
        <v>186</v>
      </c>
      <c r="I17" s="565">
        <v>187</v>
      </c>
      <c r="J17" s="132">
        <f>F17+G17+H17+I17</f>
        <v>722</v>
      </c>
      <c r="K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19" ht="18">
      <c r="B18" s="171">
        <v>6</v>
      </c>
      <c r="C18" s="428" t="s">
        <v>180</v>
      </c>
      <c r="D18" s="429" t="s">
        <v>181</v>
      </c>
      <c r="E18" s="430" t="s">
        <v>39</v>
      </c>
      <c r="F18" s="604">
        <v>190</v>
      </c>
      <c r="G18" s="563">
        <v>177</v>
      </c>
      <c r="H18" s="564">
        <v>169</v>
      </c>
      <c r="I18" s="565">
        <v>175</v>
      </c>
      <c r="J18" s="134">
        <f>F18+G18+H18+I18</f>
        <v>711</v>
      </c>
      <c r="K18" s="265"/>
      <c r="M18" s="3"/>
      <c r="N18" s="3"/>
      <c r="O18" s="3"/>
      <c r="P18" s="3"/>
      <c r="Q18" s="3"/>
      <c r="R18" s="3"/>
      <c r="S18" s="3"/>
    </row>
    <row r="19" spans="2:19" ht="18">
      <c r="B19" s="171">
        <v>7</v>
      </c>
      <c r="C19" s="428" t="s">
        <v>364</v>
      </c>
      <c r="D19" s="429" t="s">
        <v>365</v>
      </c>
      <c r="E19" s="430" t="s">
        <v>41</v>
      </c>
      <c r="F19" s="604">
        <v>177</v>
      </c>
      <c r="G19" s="563">
        <v>188</v>
      </c>
      <c r="H19" s="564">
        <v>167</v>
      </c>
      <c r="I19" s="565">
        <v>177</v>
      </c>
      <c r="J19" s="132">
        <f>F19+G19+H19+I19</f>
        <v>709</v>
      </c>
      <c r="K19" s="265"/>
      <c r="M19" s="3"/>
      <c r="N19" s="3"/>
      <c r="O19" s="3"/>
      <c r="P19" s="3"/>
      <c r="Q19" s="3"/>
      <c r="R19" s="3"/>
      <c r="S19" s="3"/>
    </row>
    <row r="20" spans="2:27" ht="18">
      <c r="B20" s="171">
        <v>8</v>
      </c>
      <c r="C20" s="428" t="s">
        <v>185</v>
      </c>
      <c r="D20" s="429" t="s">
        <v>112</v>
      </c>
      <c r="E20" s="429" t="s">
        <v>39</v>
      </c>
      <c r="F20" s="604">
        <v>172</v>
      </c>
      <c r="G20" s="563">
        <v>180</v>
      </c>
      <c r="H20" s="564">
        <v>171</v>
      </c>
      <c r="I20" s="565">
        <v>178</v>
      </c>
      <c r="J20" s="132">
        <f>F20+G20+H20+I20</f>
        <v>701</v>
      </c>
      <c r="K20" s="4" t="s">
        <v>381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 ht="18">
      <c r="B21" s="171">
        <v>9</v>
      </c>
      <c r="C21" s="428" t="s">
        <v>184</v>
      </c>
      <c r="D21" s="429" t="s">
        <v>106</v>
      </c>
      <c r="E21" s="429" t="s">
        <v>39</v>
      </c>
      <c r="F21" s="563">
        <v>176</v>
      </c>
      <c r="G21" s="563">
        <v>165</v>
      </c>
      <c r="H21" s="563">
        <v>174</v>
      </c>
      <c r="I21" s="605">
        <v>186</v>
      </c>
      <c r="J21" s="132">
        <f>F21+G21+H21+I21</f>
        <v>701</v>
      </c>
      <c r="K21" s="4" t="s">
        <v>382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2:27" ht="18">
      <c r="B22" s="171">
        <v>10</v>
      </c>
      <c r="C22" s="428" t="s">
        <v>187</v>
      </c>
      <c r="D22" s="370" t="s">
        <v>110</v>
      </c>
      <c r="E22" s="370" t="s">
        <v>44</v>
      </c>
      <c r="F22" s="563">
        <v>167</v>
      </c>
      <c r="G22" s="563">
        <v>177</v>
      </c>
      <c r="H22" s="563">
        <v>170</v>
      </c>
      <c r="I22" s="605">
        <v>187</v>
      </c>
      <c r="J22" s="132">
        <f>F22+G22+H22+I22</f>
        <v>701</v>
      </c>
      <c r="K22" s="4" t="s">
        <v>383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8">
      <c r="B23" s="171">
        <v>11</v>
      </c>
      <c r="C23" s="428" t="s">
        <v>186</v>
      </c>
      <c r="D23" s="429" t="s">
        <v>108</v>
      </c>
      <c r="E23" s="429" t="s">
        <v>44</v>
      </c>
      <c r="F23" s="563">
        <v>184</v>
      </c>
      <c r="G23" s="563">
        <v>180</v>
      </c>
      <c r="H23" s="564">
        <v>165</v>
      </c>
      <c r="I23" s="565">
        <v>162</v>
      </c>
      <c r="J23" s="132">
        <f>F23+G23+H23+I23</f>
        <v>691</v>
      </c>
      <c r="K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8.75" thickBot="1">
      <c r="B24" s="169">
        <v>12</v>
      </c>
      <c r="C24" s="376" t="s">
        <v>107</v>
      </c>
      <c r="D24" s="137" t="s">
        <v>366</v>
      </c>
      <c r="E24" s="433" t="s">
        <v>40</v>
      </c>
      <c r="F24" s="566">
        <v>158</v>
      </c>
      <c r="G24" s="567">
        <v>166</v>
      </c>
      <c r="H24" s="567">
        <v>151</v>
      </c>
      <c r="I24" s="568">
        <v>162</v>
      </c>
      <c r="J24" s="133">
        <f>F24+G24+H24+I24</f>
        <v>637</v>
      </c>
      <c r="K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6:27" ht="14.25">
      <c r="P25" s="3"/>
      <c r="Q25" s="28"/>
      <c r="R25" s="28"/>
      <c r="S25" s="28"/>
      <c r="T25" s="28"/>
      <c r="U25" s="28"/>
      <c r="V25" s="28"/>
      <c r="W25" s="28"/>
      <c r="X25" s="28"/>
      <c r="Y25" s="28"/>
      <c r="Z25" s="3"/>
      <c r="AA25" s="3"/>
    </row>
    <row r="26" spans="2:27" ht="14.25">
      <c r="B26" s="254"/>
      <c r="C26" s="255"/>
      <c r="D26" s="82"/>
      <c r="E26" s="82"/>
      <c r="F26" s="91"/>
      <c r="G26" s="254"/>
      <c r="H26" s="254"/>
      <c r="I26" s="254"/>
      <c r="J26" s="254"/>
      <c r="K26" s="14"/>
      <c r="P26" s="3"/>
      <c r="Q26" s="28"/>
      <c r="R26" s="28"/>
      <c r="S26" s="28"/>
      <c r="T26" s="28"/>
      <c r="U26" s="28"/>
      <c r="V26" s="28"/>
      <c r="W26" s="28"/>
      <c r="X26" s="28"/>
      <c r="Y26" s="28"/>
      <c r="Z26" s="3"/>
      <c r="AA26" s="3"/>
    </row>
    <row r="27" spans="2:27" ht="14.25">
      <c r="B27" s="516" t="s">
        <v>130</v>
      </c>
      <c r="C27" s="516"/>
      <c r="G27" s="15"/>
      <c r="H27" s="15"/>
      <c r="I27" s="299"/>
      <c r="J27" s="282" t="s">
        <v>240</v>
      </c>
      <c r="K27" s="14"/>
      <c r="P27" s="3"/>
      <c r="Q27" s="4"/>
      <c r="R27" s="4"/>
      <c r="S27" s="3"/>
      <c r="T27" s="8"/>
      <c r="U27" s="4"/>
      <c r="V27" s="4"/>
      <c r="W27" s="4"/>
      <c r="X27" s="4"/>
      <c r="Y27" s="4"/>
      <c r="Z27" s="3"/>
      <c r="AA27" s="3"/>
    </row>
    <row r="28" spans="2:27" ht="14.25">
      <c r="B28" s="231" t="s">
        <v>223</v>
      </c>
      <c r="I28" s="15"/>
      <c r="J28" s="15" t="s">
        <v>7</v>
      </c>
      <c r="K28" s="21"/>
      <c r="P28" s="3"/>
      <c r="Q28" s="4"/>
      <c r="R28" s="4"/>
      <c r="S28" s="29"/>
      <c r="T28" s="8"/>
      <c r="U28" s="4"/>
      <c r="V28" s="4"/>
      <c r="W28" s="4"/>
      <c r="X28" s="4"/>
      <c r="Y28" s="4"/>
      <c r="Z28" s="3"/>
      <c r="AA28" s="3"/>
    </row>
    <row r="29" spans="2:27" ht="14.25">
      <c r="B29" s="231"/>
      <c r="H29" s="15"/>
      <c r="K29" s="15"/>
      <c r="P29" s="3"/>
      <c r="Q29" s="4"/>
      <c r="R29" s="4"/>
      <c r="S29" s="3"/>
      <c r="T29" s="4"/>
      <c r="U29" s="4"/>
      <c r="V29" s="4"/>
      <c r="W29" s="4"/>
      <c r="X29" s="4"/>
      <c r="Y29" s="4"/>
      <c r="Z29" s="3"/>
      <c r="AA29" s="3"/>
    </row>
    <row r="30" spans="16:27" ht="14.25">
      <c r="P30" s="3"/>
      <c r="Q30" s="4"/>
      <c r="R30" s="4"/>
      <c r="S30" s="3"/>
      <c r="T30" s="8"/>
      <c r="U30" s="4"/>
      <c r="V30" s="4"/>
      <c r="W30" s="4"/>
      <c r="X30" s="4"/>
      <c r="Y30" s="4"/>
      <c r="Z30" s="3"/>
      <c r="AA30" s="3"/>
    </row>
    <row r="31" spans="16:27" ht="14.25">
      <c r="P31" s="3"/>
      <c r="Q31" s="4"/>
      <c r="R31" s="4"/>
      <c r="S31" s="7"/>
      <c r="T31" s="8"/>
      <c r="U31" s="4"/>
      <c r="V31" s="4"/>
      <c r="W31" s="4"/>
      <c r="X31" s="4"/>
      <c r="Y31" s="4"/>
      <c r="Z31" s="3"/>
      <c r="AA31" s="3"/>
    </row>
    <row r="32" spans="16:27" ht="14.25">
      <c r="P32" s="3"/>
      <c r="Q32" s="4"/>
      <c r="R32" s="4"/>
      <c r="S32" s="3"/>
      <c r="T32" s="4"/>
      <c r="U32" s="4"/>
      <c r="V32" s="4"/>
      <c r="W32" s="4"/>
      <c r="X32" s="4"/>
      <c r="Y32" s="4"/>
      <c r="Z32" s="3"/>
      <c r="AA32" s="3"/>
    </row>
    <row r="33" spans="16:27" ht="14.25">
      <c r="P33" s="3"/>
      <c r="Q33" s="4"/>
      <c r="R33" s="4"/>
      <c r="S33" s="3"/>
      <c r="T33" s="4"/>
      <c r="U33" s="4"/>
      <c r="V33" s="4"/>
      <c r="W33" s="4"/>
      <c r="X33" s="4"/>
      <c r="Y33" s="4"/>
      <c r="Z33" s="3"/>
      <c r="AA33" s="3"/>
    </row>
    <row r="34" spans="16:27" ht="14.25">
      <c r="P34" s="3"/>
      <c r="Q34" s="4"/>
      <c r="R34" s="4"/>
      <c r="S34" s="3"/>
      <c r="T34" s="8"/>
      <c r="U34" s="4"/>
      <c r="V34" s="4"/>
      <c r="W34" s="4"/>
      <c r="X34" s="4"/>
      <c r="Y34" s="4"/>
      <c r="Z34" s="3"/>
      <c r="AA34" s="3"/>
    </row>
    <row r="35" spans="16:27" ht="14.25"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6:27" ht="14.25"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6:27" ht="14.25"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</sheetData>
  <sheetProtection/>
  <mergeCells count="10">
    <mergeCell ref="B27:C27"/>
    <mergeCell ref="A2:O2"/>
    <mergeCell ref="A3:O3"/>
    <mergeCell ref="A6:O6"/>
    <mergeCell ref="J11:J12"/>
    <mergeCell ref="B11:B12"/>
    <mergeCell ref="C11:C12"/>
    <mergeCell ref="E11:E12"/>
    <mergeCell ref="F11:I11"/>
    <mergeCell ref="D11:D12"/>
  </mergeCells>
  <printOptions/>
  <pageMargins left="0.7" right="0.7" top="0.75" bottom="0.75" header="0.3" footer="0.3"/>
  <pageSetup horizontalDpi="300" verticalDpi="300" orientation="landscape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2:R36"/>
  <sheetViews>
    <sheetView view="pageBreakPreview" zoomScale="75" zoomScaleSheetLayoutView="75" zoomScalePageLayoutView="55" workbookViewId="0" topLeftCell="A13">
      <selection activeCell="I29" sqref="I29"/>
    </sheetView>
  </sheetViews>
  <sheetFormatPr defaultColWidth="11.421875" defaultRowHeight="15"/>
  <cols>
    <col min="1" max="1" width="3.57421875" style="30" customWidth="1"/>
    <col min="2" max="2" width="3.8515625" style="0" bestFit="1" customWidth="1"/>
    <col min="3" max="3" width="10.140625" style="0" customWidth="1"/>
    <col min="4" max="4" width="27.421875" style="0" customWidth="1"/>
    <col min="5" max="5" width="6.421875" style="0" customWidth="1"/>
    <col min="6" max="6" width="5.57421875" style="0" customWidth="1"/>
    <col min="7" max="7" width="6.00390625" style="0" customWidth="1"/>
    <col min="8" max="8" width="6.140625" style="0" customWidth="1"/>
    <col min="9" max="9" width="30.421875" style="0" customWidth="1"/>
    <col min="10" max="11" width="7.57421875" style="0" customWidth="1"/>
    <col min="12" max="12" width="7.421875" style="0" customWidth="1"/>
    <col min="13" max="13" width="26.57421875" style="0" customWidth="1"/>
    <col min="14" max="14" width="9.140625" style="0" customWidth="1"/>
    <col min="15" max="16" width="8.8515625" style="0" customWidth="1"/>
    <col min="17" max="17" width="7.57421875" style="0" customWidth="1"/>
  </cols>
  <sheetData>
    <row r="2" spans="2:9" ht="14.25">
      <c r="B2" s="461" t="s">
        <v>244</v>
      </c>
      <c r="C2" s="461"/>
      <c r="D2" s="461"/>
      <c r="E2" s="461"/>
      <c r="F2" s="461"/>
      <c r="G2" s="461"/>
      <c r="H2" s="461"/>
      <c r="I2" s="461"/>
    </row>
    <row r="3" spans="2:9" ht="15.75">
      <c r="B3" s="505" t="s">
        <v>309</v>
      </c>
      <c r="C3" s="505"/>
      <c r="D3" s="505"/>
      <c r="E3" s="505"/>
      <c r="F3" s="505"/>
      <c r="G3" s="505"/>
      <c r="H3" s="505"/>
      <c r="I3" s="505"/>
    </row>
    <row r="4" spans="2:9" ht="15">
      <c r="B4" s="232"/>
      <c r="C4" s="232"/>
      <c r="D4" s="232"/>
      <c r="E4" s="232"/>
      <c r="F4" s="232"/>
      <c r="G4" s="232"/>
      <c r="H4" s="232"/>
      <c r="I4" s="232"/>
    </row>
    <row r="5" ht="15"/>
    <row r="6" spans="2:9" ht="21">
      <c r="B6" s="31"/>
      <c r="C6" s="31"/>
      <c r="D6" s="31"/>
      <c r="E6" s="11" t="s">
        <v>8</v>
      </c>
      <c r="F6" s="31"/>
      <c r="G6" s="31"/>
      <c r="H6" s="31"/>
      <c r="I6" s="31"/>
    </row>
    <row r="7" spans="2:9" ht="15">
      <c r="B7" s="232"/>
      <c r="C7" s="232"/>
      <c r="D7" s="232"/>
      <c r="E7" s="232"/>
      <c r="F7" s="232"/>
      <c r="G7" s="232"/>
      <c r="H7" s="232"/>
      <c r="I7" s="232"/>
    </row>
    <row r="8" ht="15"/>
    <row r="9" s="3" customFormat="1" ht="15"/>
    <row r="10" spans="1:18" s="3" customFormat="1" ht="15" customHeight="1">
      <c r="A10" s="37"/>
      <c r="B10" s="37"/>
      <c r="C10" s="37"/>
      <c r="D10" s="37"/>
      <c r="E10" s="37"/>
      <c r="F10" s="37"/>
      <c r="G10" s="37"/>
      <c r="H10" s="37"/>
      <c r="I10" s="38"/>
      <c r="J10" s="38"/>
      <c r="K10" s="37"/>
      <c r="L10" s="37"/>
      <c r="M10" s="37"/>
      <c r="N10" s="37"/>
      <c r="O10" s="37"/>
      <c r="P10" s="37"/>
      <c r="Q10" s="37"/>
      <c r="R10" s="37"/>
    </row>
    <row r="11" spans="1:18" s="3" customFormat="1" ht="12" customHeight="1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7"/>
    </row>
    <row r="12" spans="1:18" s="3" customFormat="1" ht="19.5" customHeight="1" thickBot="1">
      <c r="A12" s="37"/>
      <c r="B12" s="40" t="s">
        <v>28</v>
      </c>
      <c r="C12" s="40" t="s">
        <v>2</v>
      </c>
      <c r="D12" s="40" t="s">
        <v>29</v>
      </c>
      <c r="E12" s="40" t="s">
        <v>17</v>
      </c>
      <c r="F12" s="40" t="s">
        <v>18</v>
      </c>
      <c r="G12" s="40" t="s">
        <v>30</v>
      </c>
      <c r="H12" s="40" t="s">
        <v>217</v>
      </c>
      <c r="I12" s="39"/>
      <c r="J12" s="39"/>
      <c r="K12" s="39"/>
      <c r="L12" s="39"/>
      <c r="N12" s="39"/>
      <c r="O12" s="39"/>
      <c r="P12" s="39"/>
      <c r="Q12" s="39"/>
      <c r="R12" s="37"/>
    </row>
    <row r="13" spans="1:18" s="3" customFormat="1" ht="19.5" customHeight="1" thickBot="1">
      <c r="A13" s="37"/>
      <c r="B13" s="41">
        <v>1</v>
      </c>
      <c r="C13" s="330" t="s">
        <v>197</v>
      </c>
      <c r="D13" s="196" t="s">
        <v>295</v>
      </c>
      <c r="E13" s="43"/>
      <c r="F13" s="43"/>
      <c r="G13" s="240" t="s">
        <v>296</v>
      </c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37"/>
    </row>
    <row r="14" spans="1:18" s="3" customFormat="1" ht="19.5" customHeight="1" thickBot="1">
      <c r="A14" s="37"/>
      <c r="B14" s="46">
        <v>8</v>
      </c>
      <c r="C14" s="230"/>
      <c r="D14" s="194"/>
      <c r="E14" s="48"/>
      <c r="F14" s="48"/>
      <c r="G14" s="241"/>
      <c r="H14" s="49"/>
      <c r="I14" s="40" t="s">
        <v>29</v>
      </c>
      <c r="J14" s="40" t="s">
        <v>17</v>
      </c>
      <c r="K14" s="40" t="s">
        <v>18</v>
      </c>
      <c r="L14" s="40" t="s">
        <v>30</v>
      </c>
      <c r="M14" s="45"/>
      <c r="N14" s="45"/>
      <c r="O14" s="45"/>
      <c r="P14" s="45"/>
      <c r="Q14" s="45"/>
      <c r="R14" s="37"/>
    </row>
    <row r="15" spans="1:18" s="3" customFormat="1" ht="19.5" customHeight="1" thickBot="1">
      <c r="A15" s="37"/>
      <c r="B15" s="50"/>
      <c r="C15" s="50"/>
      <c r="D15" s="50"/>
      <c r="E15" s="50"/>
      <c r="F15" s="50"/>
      <c r="G15" s="50"/>
      <c r="H15" s="50"/>
      <c r="I15" s="196" t="s">
        <v>295</v>
      </c>
      <c r="J15" s="43">
        <v>81</v>
      </c>
      <c r="K15" s="43">
        <v>62</v>
      </c>
      <c r="L15" s="44">
        <v>0</v>
      </c>
      <c r="M15" s="45"/>
      <c r="N15" s="45"/>
      <c r="O15" s="45"/>
      <c r="P15" s="45"/>
      <c r="Q15" s="45"/>
      <c r="R15" s="37"/>
    </row>
    <row r="16" spans="1:18" s="3" customFormat="1" ht="19.5" customHeight="1" thickBot="1">
      <c r="A16" s="37"/>
      <c r="B16" s="50"/>
      <c r="C16" s="50"/>
      <c r="D16" s="40"/>
      <c r="E16" s="40"/>
      <c r="F16" s="40"/>
      <c r="G16" s="50"/>
      <c r="H16" s="50"/>
      <c r="I16" s="195" t="s">
        <v>213</v>
      </c>
      <c r="J16" s="48">
        <v>87</v>
      </c>
      <c r="K16" s="48">
        <v>88</v>
      </c>
      <c r="L16" s="49">
        <v>2</v>
      </c>
      <c r="M16" s="45"/>
      <c r="N16" s="45"/>
      <c r="O16" s="45"/>
      <c r="P16" s="45"/>
      <c r="Q16" s="45"/>
      <c r="R16" s="37"/>
    </row>
    <row r="17" spans="1:18" s="3" customFormat="1" ht="19.5" customHeight="1" thickBot="1">
      <c r="A17" s="37"/>
      <c r="B17" s="191">
        <v>5</v>
      </c>
      <c r="C17" s="227" t="s">
        <v>292</v>
      </c>
      <c r="D17" s="195" t="s">
        <v>213</v>
      </c>
      <c r="E17" s="43">
        <v>77</v>
      </c>
      <c r="F17" s="43">
        <v>78</v>
      </c>
      <c r="G17" s="240">
        <v>1</v>
      </c>
      <c r="H17" s="44">
        <v>13</v>
      </c>
      <c r="I17" s="40"/>
      <c r="J17" s="40"/>
      <c r="K17" s="40"/>
      <c r="L17" s="51"/>
      <c r="M17" s="45"/>
      <c r="N17" s="45"/>
      <c r="O17" s="45"/>
      <c r="P17" s="45"/>
      <c r="Q17" s="45"/>
      <c r="R17" s="37"/>
    </row>
    <row r="18" spans="1:18" s="3" customFormat="1" ht="19.5" customHeight="1" thickBot="1">
      <c r="A18" s="37"/>
      <c r="B18" s="192">
        <v>4</v>
      </c>
      <c r="C18" s="173" t="s">
        <v>198</v>
      </c>
      <c r="D18" s="196" t="s">
        <v>297</v>
      </c>
      <c r="E18" s="48">
        <v>82</v>
      </c>
      <c r="F18" s="48">
        <v>63</v>
      </c>
      <c r="G18" s="241">
        <v>1</v>
      </c>
      <c r="H18" s="49">
        <v>9</v>
      </c>
      <c r="I18" s="40"/>
      <c r="J18" s="40"/>
      <c r="K18" s="40"/>
      <c r="L18" s="51"/>
      <c r="M18" s="40" t="s">
        <v>29</v>
      </c>
      <c r="N18" s="40" t="s">
        <v>17</v>
      </c>
      <c r="O18" s="40" t="s">
        <v>18</v>
      </c>
      <c r="P18" s="40" t="s">
        <v>30</v>
      </c>
      <c r="Q18" s="40" t="s">
        <v>217</v>
      </c>
      <c r="R18" s="37"/>
    </row>
    <row r="19" spans="1:18" s="3" customFormat="1" ht="19.5" customHeight="1" thickBot="1">
      <c r="A19" s="37"/>
      <c r="B19" s="50"/>
      <c r="C19" s="50"/>
      <c r="D19" s="50"/>
      <c r="E19" s="50"/>
      <c r="F19" s="50"/>
      <c r="G19" s="51"/>
      <c r="H19" s="50"/>
      <c r="I19" s="40"/>
      <c r="J19" s="40"/>
      <c r="K19" s="40"/>
      <c r="L19" s="50"/>
      <c r="M19" s="195" t="s">
        <v>213</v>
      </c>
      <c r="N19" s="43">
        <v>99</v>
      </c>
      <c r="O19" s="43">
        <v>105</v>
      </c>
      <c r="P19" s="240">
        <v>2</v>
      </c>
      <c r="Q19" s="44"/>
      <c r="R19" s="37"/>
    </row>
    <row r="20" spans="1:18" s="3" customFormat="1" ht="19.5" customHeight="1" thickBot="1">
      <c r="A20" s="37"/>
      <c r="B20" s="50"/>
      <c r="C20" s="50"/>
      <c r="D20" s="40"/>
      <c r="E20" s="40"/>
      <c r="F20" s="40"/>
      <c r="G20" s="51"/>
      <c r="H20" s="50"/>
      <c r="I20" s="40"/>
      <c r="J20" s="40"/>
      <c r="K20" s="40"/>
      <c r="L20" s="50"/>
      <c r="M20" s="193" t="s">
        <v>222</v>
      </c>
      <c r="N20" s="48">
        <v>87</v>
      </c>
      <c r="O20" s="48">
        <v>77</v>
      </c>
      <c r="P20" s="241">
        <v>0</v>
      </c>
      <c r="Q20" s="49"/>
      <c r="R20" s="37"/>
    </row>
    <row r="21" spans="1:18" s="3" customFormat="1" ht="19.5" customHeight="1" thickBot="1">
      <c r="A21" s="37"/>
      <c r="B21" s="41">
        <v>3</v>
      </c>
      <c r="C21" s="332" t="s">
        <v>199</v>
      </c>
      <c r="D21" s="194" t="s">
        <v>214</v>
      </c>
      <c r="E21" s="43">
        <v>62</v>
      </c>
      <c r="F21" s="52">
        <v>83</v>
      </c>
      <c r="G21" s="44">
        <v>1</v>
      </c>
      <c r="H21" s="44">
        <v>5</v>
      </c>
      <c r="I21" s="40"/>
      <c r="J21" s="40"/>
      <c r="K21" s="40"/>
      <c r="L21" s="51"/>
      <c r="M21" s="45"/>
      <c r="N21" s="45"/>
      <c r="O21" s="45"/>
      <c r="P21" s="45"/>
      <c r="Q21" s="45"/>
      <c r="R21" s="37"/>
    </row>
    <row r="22" spans="1:18" s="3" customFormat="1" ht="19.5" customHeight="1" thickBot="1">
      <c r="A22" s="37"/>
      <c r="B22" s="46">
        <v>6</v>
      </c>
      <c r="C22" s="174" t="s">
        <v>215</v>
      </c>
      <c r="D22" s="194" t="s">
        <v>216</v>
      </c>
      <c r="E22" s="48">
        <v>80</v>
      </c>
      <c r="F22" s="48">
        <v>69</v>
      </c>
      <c r="G22" s="49">
        <v>1</v>
      </c>
      <c r="H22" s="49">
        <v>0</v>
      </c>
      <c r="I22" s="40"/>
      <c r="J22" s="40"/>
      <c r="K22" s="40"/>
      <c r="L22" s="51"/>
      <c r="N22" s="537"/>
      <c r="O22" s="538"/>
      <c r="P22" s="538"/>
      <c r="Q22" s="538"/>
      <c r="R22" s="37"/>
    </row>
    <row r="23" spans="1:18" s="3" customFormat="1" ht="19.5" customHeight="1" thickBot="1">
      <c r="A23" s="37"/>
      <c r="B23" s="50"/>
      <c r="C23" s="50"/>
      <c r="D23" s="50"/>
      <c r="E23" s="50"/>
      <c r="F23" s="50"/>
      <c r="G23" s="75"/>
      <c r="H23" s="75"/>
      <c r="I23" s="194" t="s">
        <v>214</v>
      </c>
      <c r="J23" s="42">
        <v>72</v>
      </c>
      <c r="K23" s="43">
        <v>76</v>
      </c>
      <c r="L23" s="44">
        <v>0</v>
      </c>
      <c r="N23" s="539"/>
      <c r="O23" s="540"/>
      <c r="P23" s="540"/>
      <c r="Q23" s="540"/>
      <c r="R23" s="37"/>
    </row>
    <row r="24" spans="1:18" s="3" customFormat="1" ht="19.5" customHeight="1" thickBot="1">
      <c r="A24" s="37"/>
      <c r="B24" s="50"/>
      <c r="C24" s="50"/>
      <c r="D24" s="40"/>
      <c r="E24" s="40"/>
      <c r="F24" s="40"/>
      <c r="G24" s="75"/>
      <c r="H24" s="75"/>
      <c r="I24" s="193" t="s">
        <v>222</v>
      </c>
      <c r="J24" s="47">
        <v>84</v>
      </c>
      <c r="K24" s="48">
        <v>93</v>
      </c>
      <c r="L24" s="49">
        <v>2</v>
      </c>
      <c r="N24" s="539"/>
      <c r="O24" s="539"/>
      <c r="P24" s="539"/>
      <c r="Q24" s="539"/>
      <c r="R24" s="37"/>
    </row>
    <row r="25" spans="1:18" s="3" customFormat="1" ht="19.5" customHeight="1" thickBot="1">
      <c r="A25" s="37"/>
      <c r="B25" s="41">
        <v>7</v>
      </c>
      <c r="C25" s="229" t="s">
        <v>294</v>
      </c>
      <c r="D25" s="193" t="s">
        <v>298</v>
      </c>
      <c r="E25" s="43">
        <v>74</v>
      </c>
      <c r="F25" s="43">
        <v>85</v>
      </c>
      <c r="G25" s="44">
        <v>0</v>
      </c>
      <c r="H25" s="44"/>
      <c r="I25" s="45"/>
      <c r="J25" s="45"/>
      <c r="K25" s="54"/>
      <c r="L25" s="45"/>
      <c r="N25" s="541"/>
      <c r="O25" s="541"/>
      <c r="P25" s="541"/>
      <c r="Q25" s="541"/>
      <c r="R25" s="37"/>
    </row>
    <row r="26" spans="1:18" ht="18" thickBot="1">
      <c r="A26" s="37"/>
      <c r="B26" s="46">
        <v>2</v>
      </c>
      <c r="C26" s="331" t="s">
        <v>293</v>
      </c>
      <c r="D26" s="193" t="s">
        <v>222</v>
      </c>
      <c r="E26" s="48">
        <v>90</v>
      </c>
      <c r="F26" s="48">
        <v>95</v>
      </c>
      <c r="G26" s="49">
        <v>2</v>
      </c>
      <c r="H26" s="49"/>
      <c r="I26" s="45"/>
      <c r="J26" s="45"/>
      <c r="K26" s="45"/>
      <c r="L26" s="45"/>
      <c r="M26" s="55"/>
      <c r="N26" s="55"/>
      <c r="O26" s="55"/>
      <c r="P26" s="55"/>
      <c r="Q26" s="55"/>
      <c r="R26" s="37"/>
    </row>
    <row r="27" spans="1:18" ht="15">
      <c r="A27" s="37"/>
      <c r="B27" s="50"/>
      <c r="C27" s="50"/>
      <c r="D27" s="50"/>
      <c r="E27" s="50"/>
      <c r="F27" s="50"/>
      <c r="G27" s="50"/>
      <c r="H27" s="50"/>
      <c r="I27" s="45"/>
      <c r="J27" s="45"/>
      <c r="K27" s="45"/>
      <c r="L27" s="45"/>
      <c r="M27" s="40" t="s">
        <v>35</v>
      </c>
      <c r="N27" s="55"/>
      <c r="O27" s="55"/>
      <c r="P27" s="55"/>
      <c r="Q27" s="55"/>
      <c r="R27" s="37"/>
    </row>
    <row r="28" spans="1:18" ht="18" thickBot="1">
      <c r="A28" s="37"/>
      <c r="B28" s="50"/>
      <c r="C28" s="175" t="s">
        <v>118</v>
      </c>
      <c r="D28" s="354" t="s">
        <v>213</v>
      </c>
      <c r="E28" s="353" t="s">
        <v>292</v>
      </c>
      <c r="F28" s="50"/>
      <c r="G28" s="50"/>
      <c r="H28" s="50"/>
      <c r="I28" s="45"/>
      <c r="J28" s="45"/>
      <c r="K28" s="45"/>
      <c r="L28" s="146"/>
      <c r="M28" s="55" t="s">
        <v>29</v>
      </c>
      <c r="N28" s="40" t="s">
        <v>17</v>
      </c>
      <c r="O28" s="40" t="s">
        <v>18</v>
      </c>
      <c r="P28" s="40" t="s">
        <v>30</v>
      </c>
      <c r="Q28" s="40" t="s">
        <v>217</v>
      </c>
      <c r="R28" s="37"/>
    </row>
    <row r="29" spans="1:18" ht="18" thickBot="1">
      <c r="A29" s="37"/>
      <c r="B29" s="45"/>
      <c r="C29" s="176" t="s">
        <v>119</v>
      </c>
      <c r="D29" s="355" t="s">
        <v>222</v>
      </c>
      <c r="E29" s="353" t="s">
        <v>293</v>
      </c>
      <c r="F29" s="45"/>
      <c r="G29" s="45"/>
      <c r="H29" s="45"/>
      <c r="I29" s="45" t="s">
        <v>31</v>
      </c>
      <c r="J29" s="45"/>
      <c r="K29" s="56"/>
      <c r="L29" s="197"/>
      <c r="M29" s="196" t="s">
        <v>295</v>
      </c>
      <c r="N29" s="42">
        <v>55</v>
      </c>
      <c r="O29" s="43">
        <v>76</v>
      </c>
      <c r="P29" s="240">
        <v>1</v>
      </c>
      <c r="Q29" s="44">
        <v>3</v>
      </c>
      <c r="R29" s="37"/>
    </row>
    <row r="30" spans="1:18" ht="18" thickBot="1">
      <c r="A30" s="37"/>
      <c r="B30" s="45"/>
      <c r="C30" s="176" t="s">
        <v>120</v>
      </c>
      <c r="D30" s="355" t="s">
        <v>214</v>
      </c>
      <c r="E30" s="353" t="s">
        <v>199</v>
      </c>
      <c r="F30" s="45"/>
      <c r="G30" s="45"/>
      <c r="H30" s="45"/>
      <c r="I30" s="55"/>
      <c r="J30" s="55" t="s">
        <v>31</v>
      </c>
      <c r="K30" s="56"/>
      <c r="L30" s="197"/>
      <c r="M30" s="194" t="s">
        <v>214</v>
      </c>
      <c r="N30" s="47">
        <v>89</v>
      </c>
      <c r="O30" s="48">
        <v>73</v>
      </c>
      <c r="P30" s="241">
        <v>1</v>
      </c>
      <c r="Q30" s="49">
        <v>5</v>
      </c>
      <c r="R30" s="37"/>
    </row>
    <row r="31" spans="1:18" ht="17.25">
      <c r="A31" s="37"/>
      <c r="B31" s="37"/>
      <c r="C31" s="175" t="s">
        <v>121</v>
      </c>
      <c r="D31" s="354" t="s">
        <v>295</v>
      </c>
      <c r="E31" s="353" t="s">
        <v>197</v>
      </c>
      <c r="F31" s="37"/>
      <c r="G31" s="37"/>
      <c r="H31" s="37"/>
      <c r="I31" s="5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5">
      <c r="A32" s="37"/>
      <c r="B32" s="37"/>
      <c r="C32" s="53"/>
      <c r="D32" s="37"/>
      <c r="E32" s="37"/>
      <c r="F32" s="37"/>
      <c r="G32" s="37"/>
      <c r="H32" s="37"/>
      <c r="I32" s="5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15">
      <c r="A33" s="37"/>
      <c r="B33" s="37"/>
      <c r="C33" s="53"/>
      <c r="D33" s="37"/>
      <c r="E33" s="37"/>
      <c r="F33" s="37"/>
      <c r="G33" s="37"/>
      <c r="H33" s="37"/>
      <c r="I33" s="5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4.25">
      <c r="A34" s="37"/>
      <c r="B34" s="37"/>
      <c r="C34" s="37"/>
      <c r="D34" s="107"/>
      <c r="F34" s="37"/>
      <c r="G34" s="37"/>
      <c r="H34" s="37"/>
      <c r="I34" s="37"/>
      <c r="J34" s="37"/>
      <c r="K34" s="37"/>
      <c r="L34" s="37"/>
      <c r="M34" s="37"/>
      <c r="N34" s="37" t="s">
        <v>122</v>
      </c>
      <c r="O34" s="37"/>
      <c r="P34" s="37"/>
      <c r="Q34" s="37"/>
      <c r="R34" s="37"/>
    </row>
    <row r="35" spans="1:15" ht="15">
      <c r="A35" s="3"/>
      <c r="B35" s="476"/>
      <c r="C35" s="476"/>
      <c r="D35" s="516" t="s">
        <v>130</v>
      </c>
      <c r="E35" s="516"/>
      <c r="M35" s="147"/>
      <c r="N35" s="282" t="s">
        <v>240</v>
      </c>
      <c r="O35" s="298"/>
    </row>
    <row r="36" spans="1:14" ht="15">
      <c r="A36" s="231"/>
      <c r="D36" s="231" t="s">
        <v>223</v>
      </c>
      <c r="M36" s="147"/>
      <c r="N36" s="148" t="s">
        <v>7</v>
      </c>
    </row>
  </sheetData>
  <sheetProtection/>
  <mergeCells count="8">
    <mergeCell ref="B35:C35"/>
    <mergeCell ref="B2:I2"/>
    <mergeCell ref="B3:I3"/>
    <mergeCell ref="N22:Q22"/>
    <mergeCell ref="N23:Q23"/>
    <mergeCell ref="N24:Q24"/>
    <mergeCell ref="N25:Q25"/>
    <mergeCell ref="D35:E35"/>
  </mergeCells>
  <printOptions/>
  <pageMargins left="0.25" right="0.25" top="0.75" bottom="0.75" header="0.3" footer="0.3"/>
  <pageSetup horizontalDpi="300" verticalDpi="3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2:G2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.421875" style="0" customWidth="1"/>
    <col min="3" max="3" width="19.421875" style="0" customWidth="1"/>
    <col min="4" max="4" width="34.57421875" style="0" customWidth="1"/>
    <col min="5" max="5" width="10.421875" style="0" customWidth="1"/>
  </cols>
  <sheetData>
    <row r="2" spans="1:7" ht="15">
      <c r="A2" s="461" t="s">
        <v>239</v>
      </c>
      <c r="B2" s="461"/>
      <c r="C2" s="461"/>
      <c r="D2" s="461"/>
      <c r="E2" s="461"/>
      <c r="F2" s="461"/>
      <c r="G2" s="461"/>
    </row>
    <row r="3" spans="1:7" ht="15">
      <c r="A3" s="461" t="s">
        <v>309</v>
      </c>
      <c r="B3" s="461"/>
      <c r="C3" s="461"/>
      <c r="D3" s="461"/>
      <c r="E3" s="461"/>
      <c r="F3" s="461"/>
      <c r="G3" s="461"/>
    </row>
    <row r="4" spans="1:7" ht="15">
      <c r="A4" s="328"/>
      <c r="B4" s="328"/>
      <c r="C4" s="328"/>
      <c r="D4" s="328"/>
      <c r="E4" s="328"/>
      <c r="F4" s="328"/>
      <c r="G4" s="328"/>
    </row>
    <row r="6" spans="1:7" ht="21">
      <c r="A6" s="31"/>
      <c r="B6" s="31"/>
      <c r="C6" s="31"/>
      <c r="D6" s="11" t="s">
        <v>13</v>
      </c>
      <c r="E6" s="31"/>
      <c r="F6" s="31"/>
      <c r="G6" s="31"/>
    </row>
    <row r="7" spans="1:7" ht="15">
      <c r="A7" s="328"/>
      <c r="B7" s="328"/>
      <c r="C7" s="328"/>
      <c r="D7" s="328" t="s">
        <v>27</v>
      </c>
      <c r="E7" s="328"/>
      <c r="F7" s="328"/>
      <c r="G7" s="328"/>
    </row>
    <row r="8" ht="15">
      <c r="C8" t="s">
        <v>31</v>
      </c>
    </row>
    <row r="9" ht="15.75" thickBot="1"/>
    <row r="10" spans="2:5" ht="14.25">
      <c r="B10" s="543" t="s">
        <v>26</v>
      </c>
      <c r="C10" s="545" t="s">
        <v>2</v>
      </c>
      <c r="D10" s="545" t="s">
        <v>1</v>
      </c>
      <c r="E10" s="548" t="s">
        <v>4</v>
      </c>
    </row>
    <row r="11" spans="2:5" ht="15" thickBot="1">
      <c r="B11" s="544"/>
      <c r="C11" s="546"/>
      <c r="D11" s="547"/>
      <c r="E11" s="549"/>
    </row>
    <row r="12" spans="1:7" ht="21" thickBot="1">
      <c r="A12" s="181"/>
      <c r="B12" s="182">
        <v>1</v>
      </c>
      <c r="C12" s="188" t="s">
        <v>210</v>
      </c>
      <c r="D12" s="452" t="s">
        <v>282</v>
      </c>
      <c r="E12" s="322">
        <v>232</v>
      </c>
      <c r="F12" s="542"/>
      <c r="G12" s="337"/>
    </row>
    <row r="13" spans="2:7" ht="21" thickBot="1">
      <c r="B13" s="138">
        <v>2</v>
      </c>
      <c r="C13" s="186" t="s">
        <v>209</v>
      </c>
      <c r="D13" s="453" t="s">
        <v>278</v>
      </c>
      <c r="E13" s="321">
        <v>229</v>
      </c>
      <c r="F13" s="542"/>
      <c r="G13" s="338"/>
    </row>
    <row r="14" spans="1:7" ht="21">
      <c r="A14" s="181"/>
      <c r="B14" s="185">
        <v>3</v>
      </c>
      <c r="C14" s="183" t="s">
        <v>272</v>
      </c>
      <c r="D14" s="452" t="s">
        <v>275</v>
      </c>
      <c r="E14" s="319">
        <v>223</v>
      </c>
      <c r="F14" s="190"/>
      <c r="G14" s="337"/>
    </row>
    <row r="15" spans="1:7" ht="21">
      <c r="A15" s="181"/>
      <c r="B15" s="185">
        <v>4</v>
      </c>
      <c r="C15" s="186" t="s">
        <v>274</v>
      </c>
      <c r="D15" s="453" t="s">
        <v>276</v>
      </c>
      <c r="E15" s="320">
        <v>216</v>
      </c>
      <c r="F15" s="328"/>
      <c r="G15" s="337"/>
    </row>
    <row r="16" spans="2:7" ht="21">
      <c r="B16" s="138">
        <v>5</v>
      </c>
      <c r="C16" s="141" t="s">
        <v>211</v>
      </c>
      <c r="D16" s="453" t="s">
        <v>277</v>
      </c>
      <c r="E16" s="320">
        <v>214</v>
      </c>
      <c r="F16" s="190" t="s">
        <v>286</v>
      </c>
      <c r="G16" s="338"/>
    </row>
    <row r="17" spans="1:7" ht="21">
      <c r="A17" s="181"/>
      <c r="B17" s="185">
        <v>6</v>
      </c>
      <c r="C17" s="186" t="s">
        <v>204</v>
      </c>
      <c r="D17" s="453" t="s">
        <v>280</v>
      </c>
      <c r="E17" s="321">
        <v>214</v>
      </c>
      <c r="F17" s="181" t="s">
        <v>285</v>
      </c>
      <c r="G17" s="337"/>
    </row>
    <row r="18" spans="1:7" ht="21">
      <c r="A18" s="181"/>
      <c r="B18" s="185">
        <v>7</v>
      </c>
      <c r="C18" s="141" t="s">
        <v>207</v>
      </c>
      <c r="D18" s="453" t="s">
        <v>279</v>
      </c>
      <c r="E18" s="320">
        <v>213</v>
      </c>
      <c r="F18" s="189"/>
      <c r="G18" s="337"/>
    </row>
    <row r="19" spans="1:7" ht="21" thickBot="1">
      <c r="A19" s="181"/>
      <c r="B19" s="187">
        <v>8</v>
      </c>
      <c r="C19" s="248" t="s">
        <v>200</v>
      </c>
      <c r="D19" s="452" t="s">
        <v>283</v>
      </c>
      <c r="E19" s="323">
        <v>204</v>
      </c>
      <c r="F19" s="189"/>
      <c r="G19" s="337"/>
    </row>
    <row r="20" spans="2:7" ht="21">
      <c r="B20" s="140">
        <v>9</v>
      </c>
      <c r="C20" s="141" t="s">
        <v>271</v>
      </c>
      <c r="D20" s="453" t="s">
        <v>284</v>
      </c>
      <c r="E20" s="320">
        <v>179</v>
      </c>
      <c r="F20" s="84"/>
      <c r="G20" s="338"/>
    </row>
    <row r="21" spans="2:7" ht="21">
      <c r="B21" s="138">
        <v>10</v>
      </c>
      <c r="C21" s="186" t="s">
        <v>273</v>
      </c>
      <c r="D21" s="453" t="s">
        <v>281</v>
      </c>
      <c r="E21" s="321">
        <v>175</v>
      </c>
      <c r="G21" s="338"/>
    </row>
    <row r="22" spans="2:5" ht="20.25" thickBot="1">
      <c r="B22" s="139"/>
      <c r="C22" s="186"/>
      <c r="D22" s="453"/>
      <c r="E22" s="320"/>
    </row>
    <row r="24" spans="2:5" ht="14.25">
      <c r="B24" s="3" t="s">
        <v>23</v>
      </c>
      <c r="E24" s="14" t="s">
        <v>23</v>
      </c>
    </row>
    <row r="25" spans="2:5" ht="14.25">
      <c r="B25" s="516" t="s">
        <v>130</v>
      </c>
      <c r="C25" s="516"/>
      <c r="E25" s="282" t="s">
        <v>240</v>
      </c>
    </row>
    <row r="26" spans="2:5" ht="14.25">
      <c r="B26" s="231" t="s">
        <v>223</v>
      </c>
      <c r="E26" s="15" t="s">
        <v>7</v>
      </c>
    </row>
  </sheetData>
  <sheetProtection/>
  <mergeCells count="8">
    <mergeCell ref="F12:F13"/>
    <mergeCell ref="B25:C25"/>
    <mergeCell ref="A2:G2"/>
    <mergeCell ref="A3:G3"/>
    <mergeCell ref="B10:B11"/>
    <mergeCell ref="C10:C11"/>
    <mergeCell ref="D10:D11"/>
    <mergeCell ref="E10:E11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2:S37"/>
  <sheetViews>
    <sheetView view="pageBreakPreview" zoomScale="90" zoomScaleSheetLayoutView="90" zoomScalePageLayoutView="0" workbookViewId="0" topLeftCell="A16">
      <selection activeCell="H30" sqref="H30"/>
    </sheetView>
  </sheetViews>
  <sheetFormatPr defaultColWidth="11.421875" defaultRowHeight="15"/>
  <cols>
    <col min="1" max="1" width="2.140625" style="30" customWidth="1"/>
    <col min="2" max="2" width="3.8515625" style="0" bestFit="1" customWidth="1"/>
    <col min="3" max="3" width="10.421875" style="0" customWidth="1"/>
    <col min="4" max="4" width="30.8515625" style="0" customWidth="1"/>
    <col min="5" max="5" width="7.00390625" style="0" customWidth="1"/>
    <col min="6" max="6" width="6.421875" style="0" customWidth="1"/>
    <col min="7" max="7" width="6.00390625" style="0" customWidth="1"/>
    <col min="8" max="8" width="5.140625" style="0" customWidth="1"/>
    <col min="9" max="9" width="30.8515625" style="0" customWidth="1"/>
    <col min="10" max="11" width="6.57421875" style="0" customWidth="1"/>
    <col min="12" max="12" width="6.421875" style="0" customWidth="1"/>
    <col min="13" max="13" width="5.140625" style="0" customWidth="1"/>
    <col min="14" max="14" width="31.421875" style="0" customWidth="1"/>
    <col min="15" max="15" width="7.8515625" style="0" customWidth="1"/>
    <col min="16" max="16" width="8.00390625" style="0" customWidth="1"/>
    <col min="17" max="17" width="6.00390625" style="0" customWidth="1"/>
    <col min="18" max="18" width="6.140625" style="0" customWidth="1"/>
  </cols>
  <sheetData>
    <row r="2" spans="2:9" ht="15">
      <c r="B2" s="461" t="s">
        <v>244</v>
      </c>
      <c r="C2" s="461"/>
      <c r="D2" s="461"/>
      <c r="E2" s="461"/>
      <c r="F2" s="461"/>
      <c r="G2" s="461"/>
      <c r="H2" s="461"/>
      <c r="I2" s="461"/>
    </row>
    <row r="3" spans="2:9" ht="15.75">
      <c r="B3" s="505" t="s">
        <v>309</v>
      </c>
      <c r="C3" s="505"/>
      <c r="D3" s="505"/>
      <c r="E3" s="505"/>
      <c r="F3" s="505"/>
      <c r="G3" s="505"/>
      <c r="H3" s="505"/>
      <c r="I3" s="505"/>
    </row>
    <row r="4" spans="2:9" ht="15">
      <c r="B4" s="232"/>
      <c r="C4" s="232"/>
      <c r="D4" s="232"/>
      <c r="E4" s="232"/>
      <c r="F4" s="232"/>
      <c r="G4" s="232"/>
      <c r="H4" s="232"/>
      <c r="I4" s="232"/>
    </row>
    <row r="5" ht="15"/>
    <row r="6" spans="2:9" ht="21">
      <c r="B6" s="31"/>
      <c r="C6" s="31"/>
      <c r="D6" s="31"/>
      <c r="E6" s="11" t="s">
        <v>13</v>
      </c>
      <c r="F6" s="31"/>
      <c r="G6" s="31"/>
      <c r="H6" s="31"/>
      <c r="I6" s="31"/>
    </row>
    <row r="7" spans="2:9" ht="15">
      <c r="B7" s="232"/>
      <c r="C7" s="232"/>
      <c r="D7" s="232"/>
      <c r="E7" s="232"/>
      <c r="F7" s="232"/>
      <c r="G7" s="232"/>
      <c r="H7" s="232"/>
      <c r="I7" s="232"/>
    </row>
    <row r="8" ht="15"/>
    <row r="9" s="3" customFormat="1" ht="15"/>
    <row r="10" spans="1:19" s="3" customFormat="1" ht="15" customHeight="1">
      <c r="A10" s="37"/>
      <c r="B10" s="37"/>
      <c r="C10" s="37"/>
      <c r="D10" s="37"/>
      <c r="E10" s="37"/>
      <c r="F10" s="37"/>
      <c r="G10" s="37"/>
      <c r="H10" s="37"/>
      <c r="I10" s="38"/>
      <c r="J10" s="38"/>
      <c r="K10" s="37"/>
      <c r="L10" s="37"/>
      <c r="M10" s="37"/>
      <c r="N10" s="37"/>
      <c r="O10" s="37"/>
      <c r="P10" s="37"/>
      <c r="Q10" s="37"/>
      <c r="R10" s="37"/>
      <c r="S10" s="37"/>
    </row>
    <row r="11" spans="1:19" s="3" customFormat="1" ht="12" customHeight="1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7"/>
    </row>
    <row r="12" spans="1:19" s="3" customFormat="1" ht="19.5" customHeight="1" thickBot="1">
      <c r="A12" s="37"/>
      <c r="B12" s="40" t="s">
        <v>28</v>
      </c>
      <c r="C12" s="40" t="s">
        <v>2</v>
      </c>
      <c r="D12" s="40" t="s">
        <v>29</v>
      </c>
      <c r="E12" s="40" t="s">
        <v>17</v>
      </c>
      <c r="F12" s="40" t="s">
        <v>18</v>
      </c>
      <c r="G12" s="40" t="s">
        <v>30</v>
      </c>
      <c r="H12" s="40" t="s">
        <v>217</v>
      </c>
      <c r="I12" s="39"/>
      <c r="J12" s="39"/>
      <c r="K12" s="39"/>
      <c r="L12" s="39"/>
      <c r="M12" s="39"/>
      <c r="O12" s="39"/>
      <c r="P12" s="39"/>
      <c r="Q12" s="39"/>
      <c r="R12" s="39"/>
      <c r="S12" s="37"/>
    </row>
    <row r="13" spans="1:19" s="3" customFormat="1" ht="19.5" customHeight="1" thickBot="1">
      <c r="A13" s="37"/>
      <c r="B13" s="41">
        <v>1</v>
      </c>
      <c r="C13" s="229" t="s">
        <v>300</v>
      </c>
      <c r="D13" s="193" t="s">
        <v>301</v>
      </c>
      <c r="E13" s="43">
        <v>107</v>
      </c>
      <c r="F13" s="43">
        <v>97</v>
      </c>
      <c r="G13" s="240">
        <v>2</v>
      </c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37"/>
    </row>
    <row r="14" spans="1:19" s="3" customFormat="1" ht="19.5" customHeight="1" thickBot="1">
      <c r="A14" s="37"/>
      <c r="B14" s="46">
        <v>8</v>
      </c>
      <c r="C14" s="329" t="s">
        <v>197</v>
      </c>
      <c r="D14" s="195" t="s">
        <v>302</v>
      </c>
      <c r="E14" s="48">
        <v>101</v>
      </c>
      <c r="F14" s="48">
        <v>88</v>
      </c>
      <c r="G14" s="241">
        <v>0</v>
      </c>
      <c r="H14" s="49"/>
      <c r="I14" s="40" t="s">
        <v>29</v>
      </c>
      <c r="J14" s="40" t="s">
        <v>17</v>
      </c>
      <c r="K14" s="40" t="s">
        <v>18</v>
      </c>
      <c r="L14" s="40" t="s">
        <v>30</v>
      </c>
      <c r="M14" s="40" t="s">
        <v>217</v>
      </c>
      <c r="N14" s="45"/>
      <c r="O14" s="45"/>
      <c r="P14" s="45"/>
      <c r="Q14" s="45"/>
      <c r="R14" s="45"/>
      <c r="S14" s="37"/>
    </row>
    <row r="15" spans="1:19" s="3" customFormat="1" ht="19.5" customHeight="1">
      <c r="A15" s="37"/>
      <c r="B15" s="50"/>
      <c r="C15" s="50"/>
      <c r="D15" s="50"/>
      <c r="E15" s="50"/>
      <c r="F15" s="50"/>
      <c r="G15" s="50"/>
      <c r="H15" s="50"/>
      <c r="I15" s="193" t="s">
        <v>301</v>
      </c>
      <c r="J15" s="43">
        <v>104</v>
      </c>
      <c r="K15" s="43">
        <v>92</v>
      </c>
      <c r="L15" s="44">
        <v>1</v>
      </c>
      <c r="M15" s="44">
        <v>10</v>
      </c>
      <c r="N15" s="45"/>
      <c r="O15" s="45"/>
      <c r="P15" s="45"/>
      <c r="Q15" s="45"/>
      <c r="R15" s="45"/>
      <c r="S15" s="37"/>
    </row>
    <row r="16" spans="1:19" s="3" customFormat="1" ht="19.5" customHeight="1" thickBot="1">
      <c r="A16" s="37"/>
      <c r="B16" s="50"/>
      <c r="C16" s="50"/>
      <c r="D16" s="40"/>
      <c r="E16" s="40"/>
      <c r="F16" s="40"/>
      <c r="G16" s="50"/>
      <c r="H16" s="50"/>
      <c r="I16" s="194" t="s">
        <v>303</v>
      </c>
      <c r="J16" s="48">
        <v>96</v>
      </c>
      <c r="K16" s="48">
        <v>105</v>
      </c>
      <c r="L16" s="49">
        <v>1</v>
      </c>
      <c r="M16" s="49">
        <v>8</v>
      </c>
      <c r="N16" s="45"/>
      <c r="O16" s="45"/>
      <c r="P16" s="45"/>
      <c r="Q16" s="45"/>
      <c r="R16" s="45"/>
      <c r="S16" s="37"/>
    </row>
    <row r="17" spans="1:19" s="3" customFormat="1" ht="19.5" customHeight="1" thickBot="1">
      <c r="A17" s="37"/>
      <c r="B17" s="191">
        <v>5</v>
      </c>
      <c r="C17" s="332" t="s">
        <v>292</v>
      </c>
      <c r="D17" s="194" t="s">
        <v>303</v>
      </c>
      <c r="E17" s="43">
        <v>108</v>
      </c>
      <c r="F17" s="43">
        <v>128</v>
      </c>
      <c r="G17" s="240">
        <v>2</v>
      </c>
      <c r="H17" s="44"/>
      <c r="I17" s="40"/>
      <c r="J17" s="40"/>
      <c r="K17" s="40"/>
      <c r="L17" s="50"/>
      <c r="M17" s="242"/>
      <c r="N17" s="244"/>
      <c r="O17" s="45"/>
      <c r="P17" s="45"/>
      <c r="Q17" s="45"/>
      <c r="R17" s="45"/>
      <c r="S17" s="37"/>
    </row>
    <row r="18" spans="1:19" s="3" customFormat="1" ht="19.5" customHeight="1" thickBot="1">
      <c r="A18" s="37"/>
      <c r="B18" s="192">
        <v>4</v>
      </c>
      <c r="C18" s="228" t="s">
        <v>305</v>
      </c>
      <c r="D18" s="196" t="s">
        <v>306</v>
      </c>
      <c r="E18" s="48">
        <v>89</v>
      </c>
      <c r="F18" s="48">
        <v>97</v>
      </c>
      <c r="G18" s="241">
        <v>0</v>
      </c>
      <c r="H18" s="49"/>
      <c r="I18" s="40"/>
      <c r="J18" s="40"/>
      <c r="K18" s="40"/>
      <c r="L18" s="50"/>
      <c r="M18" s="50"/>
      <c r="N18" s="245" t="s">
        <v>29</v>
      </c>
      <c r="O18" s="40" t="s">
        <v>17</v>
      </c>
      <c r="P18" s="40" t="s">
        <v>18</v>
      </c>
      <c r="Q18" s="40" t="s">
        <v>30</v>
      </c>
      <c r="R18" s="40" t="s">
        <v>217</v>
      </c>
      <c r="S18" s="37"/>
    </row>
    <row r="19" spans="1:19" s="3" customFormat="1" ht="19.5" customHeight="1" thickBot="1">
      <c r="A19" s="37"/>
      <c r="B19" s="50"/>
      <c r="C19" s="50"/>
      <c r="D19" s="50"/>
      <c r="E19" s="50"/>
      <c r="F19" s="50"/>
      <c r="G19" s="51"/>
      <c r="H19" s="50"/>
      <c r="I19" s="40"/>
      <c r="J19" s="40"/>
      <c r="K19" s="40"/>
      <c r="L19" s="50"/>
      <c r="M19" s="50"/>
      <c r="N19" s="193" t="s">
        <v>301</v>
      </c>
      <c r="O19" s="43">
        <v>108</v>
      </c>
      <c r="P19" s="43">
        <v>80</v>
      </c>
      <c r="Q19" s="240">
        <v>0</v>
      </c>
      <c r="R19" s="44"/>
      <c r="S19" s="37"/>
    </row>
    <row r="20" spans="1:19" s="3" customFormat="1" ht="19.5" customHeight="1" thickBot="1">
      <c r="A20" s="37"/>
      <c r="B20" s="50"/>
      <c r="C20" s="50"/>
      <c r="D20" s="40"/>
      <c r="E20" s="40"/>
      <c r="F20" s="40"/>
      <c r="G20" s="51"/>
      <c r="H20" s="50"/>
      <c r="I20" s="40"/>
      <c r="J20" s="40"/>
      <c r="K20" s="40"/>
      <c r="L20" s="50"/>
      <c r="M20" s="50"/>
      <c r="N20" s="193" t="s">
        <v>304</v>
      </c>
      <c r="O20" s="48">
        <v>127</v>
      </c>
      <c r="P20" s="48">
        <v>99</v>
      </c>
      <c r="Q20" s="241">
        <v>2</v>
      </c>
      <c r="R20" s="49"/>
      <c r="S20" s="37"/>
    </row>
    <row r="21" spans="1:19" s="3" customFormat="1" ht="19.5" customHeight="1">
      <c r="A21" s="37"/>
      <c r="B21" s="41">
        <v>3</v>
      </c>
      <c r="C21" s="331" t="s">
        <v>198</v>
      </c>
      <c r="D21" s="193" t="s">
        <v>304</v>
      </c>
      <c r="E21" s="43">
        <v>121</v>
      </c>
      <c r="F21" s="52" t="s">
        <v>307</v>
      </c>
      <c r="G21" s="240">
        <v>2</v>
      </c>
      <c r="H21" s="44"/>
      <c r="I21" s="40"/>
      <c r="J21" s="40"/>
      <c r="K21" s="40"/>
      <c r="L21" s="50"/>
      <c r="N21" s="246"/>
      <c r="O21" s="45"/>
      <c r="P21" s="45"/>
      <c r="Q21" s="45"/>
      <c r="R21" s="45"/>
      <c r="S21" s="37"/>
    </row>
    <row r="22" spans="1:19" s="3" customFormat="1" ht="19.5" customHeight="1" thickBot="1">
      <c r="A22" s="37"/>
      <c r="B22" s="46">
        <v>6</v>
      </c>
      <c r="C22" s="332" t="s">
        <v>219</v>
      </c>
      <c r="D22" s="194" t="s">
        <v>220</v>
      </c>
      <c r="E22" s="48">
        <v>120</v>
      </c>
      <c r="F22" s="48" t="s">
        <v>308</v>
      </c>
      <c r="G22" s="241">
        <v>0</v>
      </c>
      <c r="H22" s="49"/>
      <c r="I22" s="40"/>
      <c r="J22" s="40"/>
      <c r="K22" s="40"/>
      <c r="L22" s="50"/>
      <c r="M22" s="243"/>
      <c r="N22" s="247"/>
      <c r="O22" s="537"/>
      <c r="P22" s="538"/>
      <c r="Q22" s="538"/>
      <c r="R22" s="538"/>
      <c r="S22" s="37"/>
    </row>
    <row r="23" spans="1:19" s="3" customFormat="1" ht="19.5" customHeight="1">
      <c r="A23" s="37"/>
      <c r="B23" s="50"/>
      <c r="C23" s="50"/>
      <c r="D23" s="50"/>
      <c r="E23" s="50"/>
      <c r="F23" s="50"/>
      <c r="G23" s="75"/>
      <c r="H23" s="75"/>
      <c r="I23" s="193" t="s">
        <v>304</v>
      </c>
      <c r="J23" s="42">
        <v>103</v>
      </c>
      <c r="K23" s="43" t="s">
        <v>321</v>
      </c>
      <c r="L23" s="44">
        <v>1</v>
      </c>
      <c r="M23" s="44">
        <v>12</v>
      </c>
      <c r="O23" s="539"/>
      <c r="P23" s="540"/>
      <c r="Q23" s="540"/>
      <c r="R23" s="540"/>
      <c r="S23" s="37"/>
    </row>
    <row r="24" spans="1:19" s="3" customFormat="1" ht="19.5" customHeight="1" thickBot="1">
      <c r="A24" s="37"/>
      <c r="B24" s="50"/>
      <c r="C24" s="50"/>
      <c r="D24" s="40"/>
      <c r="E24" s="40"/>
      <c r="F24" s="40"/>
      <c r="G24" s="75"/>
      <c r="H24" s="75"/>
      <c r="I24" s="196" t="s">
        <v>221</v>
      </c>
      <c r="J24" s="47">
        <v>123</v>
      </c>
      <c r="K24" s="48" t="s">
        <v>322</v>
      </c>
      <c r="L24" s="49">
        <v>1</v>
      </c>
      <c r="M24" s="49">
        <v>10</v>
      </c>
      <c r="O24" s="539"/>
      <c r="P24" s="539"/>
      <c r="Q24" s="539"/>
      <c r="R24" s="539"/>
      <c r="S24" s="37"/>
    </row>
    <row r="25" spans="1:19" s="3" customFormat="1" ht="19.5" customHeight="1">
      <c r="A25" s="37"/>
      <c r="B25" s="41">
        <v>7</v>
      </c>
      <c r="C25" s="229" t="s">
        <v>299</v>
      </c>
      <c r="D25" s="193" t="s">
        <v>279</v>
      </c>
      <c r="E25" s="43">
        <v>113</v>
      </c>
      <c r="F25" s="43">
        <v>110</v>
      </c>
      <c r="G25" s="240">
        <v>0</v>
      </c>
      <c r="H25" s="44"/>
      <c r="I25" s="45"/>
      <c r="J25" s="45"/>
      <c r="K25" s="54"/>
      <c r="L25" s="45"/>
      <c r="M25" s="45"/>
      <c r="O25" s="541"/>
      <c r="P25" s="541"/>
      <c r="Q25" s="541"/>
      <c r="R25" s="541"/>
      <c r="S25" s="37"/>
    </row>
    <row r="26" spans="1:19" ht="18" thickBot="1">
      <c r="A26" s="37"/>
      <c r="B26" s="46">
        <v>2</v>
      </c>
      <c r="C26" s="330" t="s">
        <v>218</v>
      </c>
      <c r="D26" s="196" t="s">
        <v>221</v>
      </c>
      <c r="E26" s="48">
        <v>115</v>
      </c>
      <c r="F26" s="48">
        <v>112</v>
      </c>
      <c r="G26" s="241">
        <v>2</v>
      </c>
      <c r="H26" s="49"/>
      <c r="I26" s="45"/>
      <c r="J26" s="45"/>
      <c r="K26" s="45"/>
      <c r="L26" s="45"/>
      <c r="M26" s="45"/>
      <c r="N26" s="55"/>
      <c r="O26" s="55"/>
      <c r="P26" s="55"/>
      <c r="Q26" s="55"/>
      <c r="R26" s="55"/>
      <c r="S26" s="37"/>
    </row>
    <row r="27" spans="1:19" ht="15">
      <c r="A27" s="37"/>
      <c r="B27" s="50"/>
      <c r="C27" s="50"/>
      <c r="D27" s="50"/>
      <c r="E27" s="50"/>
      <c r="F27" s="50"/>
      <c r="G27" s="50"/>
      <c r="H27" s="50"/>
      <c r="I27" s="45"/>
      <c r="J27" s="45"/>
      <c r="K27" s="45"/>
      <c r="L27" s="45"/>
      <c r="M27" s="45"/>
      <c r="N27" s="40" t="s">
        <v>35</v>
      </c>
      <c r="O27" s="55"/>
      <c r="P27" s="55"/>
      <c r="Q27" s="55"/>
      <c r="R27" s="55"/>
      <c r="S27" s="37"/>
    </row>
    <row r="28" spans="1:19" ht="18" thickBot="1">
      <c r="A28" s="37"/>
      <c r="B28" s="50"/>
      <c r="C28" s="175" t="s">
        <v>118</v>
      </c>
      <c r="D28" s="355" t="s">
        <v>304</v>
      </c>
      <c r="E28" s="353" t="s">
        <v>198</v>
      </c>
      <c r="F28" s="50"/>
      <c r="G28" s="50"/>
      <c r="H28" s="50"/>
      <c r="I28" s="45"/>
      <c r="J28" s="45"/>
      <c r="K28" s="45"/>
      <c r="L28" s="146"/>
      <c r="M28" s="146"/>
      <c r="N28" s="55" t="s">
        <v>29</v>
      </c>
      <c r="O28" s="40" t="s">
        <v>17</v>
      </c>
      <c r="P28" s="40" t="s">
        <v>18</v>
      </c>
      <c r="Q28" s="40" t="s">
        <v>30</v>
      </c>
      <c r="R28" s="40" t="s">
        <v>217</v>
      </c>
      <c r="S28" s="37"/>
    </row>
    <row r="29" spans="1:19" ht="18" thickBot="1">
      <c r="A29" s="37"/>
      <c r="B29" s="45"/>
      <c r="C29" s="176" t="s">
        <v>119</v>
      </c>
      <c r="D29" s="355" t="s">
        <v>301</v>
      </c>
      <c r="E29" s="353" t="s">
        <v>300</v>
      </c>
      <c r="F29" s="45"/>
      <c r="G29" s="45"/>
      <c r="H29" s="45"/>
      <c r="I29" s="45" t="s">
        <v>31</v>
      </c>
      <c r="J29" s="45"/>
      <c r="K29" s="56"/>
      <c r="L29" s="197"/>
      <c r="M29" s="197"/>
      <c r="N29" s="194" t="s">
        <v>303</v>
      </c>
      <c r="O29" s="42">
        <v>99</v>
      </c>
      <c r="P29" s="43">
        <v>99</v>
      </c>
      <c r="Q29" s="240">
        <v>0</v>
      </c>
      <c r="R29" s="44"/>
      <c r="S29" s="37"/>
    </row>
    <row r="30" spans="1:19" ht="18" thickBot="1">
      <c r="A30" s="37"/>
      <c r="B30" s="45"/>
      <c r="C30" s="176" t="s">
        <v>120</v>
      </c>
      <c r="D30" s="354" t="s">
        <v>221</v>
      </c>
      <c r="E30" s="353" t="s">
        <v>218</v>
      </c>
      <c r="F30" s="45"/>
      <c r="G30" s="45"/>
      <c r="H30" s="45"/>
      <c r="I30" s="55" t="s">
        <v>31</v>
      </c>
      <c r="J30" s="55" t="s">
        <v>31</v>
      </c>
      <c r="K30" s="56"/>
      <c r="L30" s="197"/>
      <c r="M30" s="197"/>
      <c r="N30" s="196" t="s">
        <v>221</v>
      </c>
      <c r="O30" s="47">
        <v>101</v>
      </c>
      <c r="P30" s="48">
        <v>102</v>
      </c>
      <c r="Q30" s="241">
        <v>2</v>
      </c>
      <c r="R30" s="49"/>
      <c r="S30" s="37"/>
    </row>
    <row r="31" spans="1:19" ht="17.25">
      <c r="A31" s="37"/>
      <c r="B31" s="37"/>
      <c r="C31" s="175" t="s">
        <v>121</v>
      </c>
      <c r="D31" s="355" t="s">
        <v>303</v>
      </c>
      <c r="E31" s="353" t="s">
        <v>292</v>
      </c>
      <c r="F31" s="37"/>
      <c r="G31" s="37"/>
      <c r="H31" s="37"/>
      <c r="I31" s="5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ht="15">
      <c r="A32" s="37"/>
      <c r="B32" s="37"/>
      <c r="C32" s="53"/>
      <c r="D32" s="37"/>
      <c r="E32" s="37"/>
      <c r="F32" s="37"/>
      <c r="G32" s="37"/>
      <c r="H32" s="37"/>
      <c r="I32" s="5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5">
      <c r="A33" s="37"/>
      <c r="B33" s="37"/>
      <c r="C33" s="53"/>
      <c r="D33" s="37"/>
      <c r="E33" s="37"/>
      <c r="F33" s="37"/>
      <c r="G33" s="37"/>
      <c r="H33" s="37"/>
      <c r="I33" s="5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5">
      <c r="A34" s="37"/>
      <c r="B34" s="37"/>
      <c r="C34" s="53"/>
      <c r="D34" s="37"/>
      <c r="E34" s="37"/>
      <c r="F34" s="37"/>
      <c r="G34" s="37"/>
      <c r="H34" s="37"/>
      <c r="I34" s="5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7" ht="14.25">
      <c r="A35" s="3"/>
      <c r="B35" s="37"/>
      <c r="C35" s="37"/>
      <c r="D35" s="107"/>
      <c r="F35" s="37"/>
      <c r="G35" s="37"/>
      <c r="H35" s="37"/>
      <c r="I35" s="37"/>
      <c r="J35" s="37"/>
      <c r="K35" s="37"/>
      <c r="L35" s="37"/>
      <c r="M35" s="37"/>
      <c r="N35" s="37" t="s">
        <v>122</v>
      </c>
      <c r="O35" s="37"/>
      <c r="P35" s="37"/>
      <c r="Q35" s="37"/>
    </row>
    <row r="36" spans="1:14" ht="15">
      <c r="A36" s="231"/>
      <c r="B36" s="476"/>
      <c r="C36" s="476"/>
      <c r="D36" s="516" t="s">
        <v>130</v>
      </c>
      <c r="E36" s="516"/>
      <c r="M36" s="147"/>
      <c r="N36" s="282" t="s">
        <v>240</v>
      </c>
    </row>
    <row r="37" spans="4:14" ht="15">
      <c r="D37" s="231" t="s">
        <v>223</v>
      </c>
      <c r="M37" s="147"/>
      <c r="N37" s="148" t="s">
        <v>7</v>
      </c>
    </row>
  </sheetData>
  <sheetProtection/>
  <mergeCells count="8">
    <mergeCell ref="B36:C36"/>
    <mergeCell ref="B2:I2"/>
    <mergeCell ref="B3:I3"/>
    <mergeCell ref="O22:R22"/>
    <mergeCell ref="O23:R23"/>
    <mergeCell ref="O24:R24"/>
    <mergeCell ref="O25:R25"/>
    <mergeCell ref="D36:E36"/>
  </mergeCells>
  <printOptions/>
  <pageMargins left="0.25" right="0.25" top="0.75" bottom="0.75" header="0.3" footer="0.3"/>
  <pageSetup horizontalDpi="300" verticalDpi="3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6"/>
  <sheetViews>
    <sheetView view="pageBreakPreview" zoomScaleSheetLayoutView="100" zoomScalePageLayoutView="0" workbookViewId="0" topLeftCell="A1">
      <selection activeCell="B3" sqref="B3:H3"/>
    </sheetView>
  </sheetViews>
  <sheetFormatPr defaultColWidth="11.421875" defaultRowHeight="15"/>
  <cols>
    <col min="1" max="1" width="3.57421875" style="0" customWidth="1"/>
    <col min="2" max="3" width="8.57421875" style="0" customWidth="1"/>
    <col min="4" max="4" width="23.140625" style="0" customWidth="1"/>
    <col min="5" max="5" width="31.57421875" style="0" customWidth="1"/>
    <col min="6" max="6" width="12.57421875" style="0" customWidth="1"/>
    <col min="7" max="7" width="9.140625" style="0" customWidth="1"/>
    <col min="8" max="8" width="24.57421875" style="0" customWidth="1"/>
    <col min="9" max="9" width="8.57421875" style="0" customWidth="1"/>
    <col min="10" max="10" width="6.57421875" style="0" customWidth="1"/>
    <col min="11" max="11" width="9.140625" style="0" customWidth="1"/>
    <col min="12" max="12" width="31.00390625" style="0" customWidth="1"/>
  </cols>
  <sheetData>
    <row r="1" ht="15">
      <c r="A1" s="30"/>
    </row>
    <row r="2" spans="1:8" ht="15">
      <c r="A2" s="30"/>
      <c r="B2" s="461" t="s">
        <v>239</v>
      </c>
      <c r="C2" s="461"/>
      <c r="D2" s="461"/>
      <c r="E2" s="461"/>
      <c r="F2" s="461"/>
      <c r="G2" s="461"/>
      <c r="H2" s="461"/>
    </row>
    <row r="3" spans="1:8" ht="15">
      <c r="A3" s="30"/>
      <c r="B3" s="461" t="s">
        <v>309</v>
      </c>
      <c r="C3" s="461"/>
      <c r="D3" s="461"/>
      <c r="E3" s="461"/>
      <c r="F3" s="461"/>
      <c r="G3" s="461"/>
      <c r="H3" s="461"/>
    </row>
    <row r="4" spans="1:8" ht="15">
      <c r="A4" s="30"/>
      <c r="B4" s="1"/>
      <c r="C4" s="1"/>
      <c r="D4" s="1"/>
      <c r="E4" s="1"/>
      <c r="F4" s="1"/>
      <c r="G4" s="1"/>
      <c r="H4" s="1"/>
    </row>
    <row r="5" ht="15">
      <c r="A5" s="30"/>
    </row>
    <row r="6" spans="1:8" ht="21">
      <c r="A6" s="30"/>
      <c r="B6" s="31"/>
      <c r="C6" s="31"/>
      <c r="D6" s="31"/>
      <c r="E6" s="11" t="s">
        <v>14</v>
      </c>
      <c r="F6" s="31"/>
      <c r="G6" s="31"/>
      <c r="H6" s="31"/>
    </row>
    <row r="7" spans="1:8" ht="15">
      <c r="A7" s="30"/>
      <c r="B7" s="1"/>
      <c r="C7" s="1"/>
      <c r="D7" s="1"/>
      <c r="E7" s="1" t="s">
        <v>27</v>
      </c>
      <c r="F7" s="1"/>
      <c r="G7" s="1"/>
      <c r="H7" s="1"/>
    </row>
    <row r="8" spans="1:4" ht="15">
      <c r="A8" s="30"/>
      <c r="D8" t="s">
        <v>31</v>
      </c>
    </row>
    <row r="9" ht="15.75" thickBot="1"/>
    <row r="10" spans="3:6" ht="25.5" customHeight="1">
      <c r="C10" s="543" t="s">
        <v>26</v>
      </c>
      <c r="D10" s="545" t="s">
        <v>2</v>
      </c>
      <c r="E10" s="545" t="s">
        <v>1</v>
      </c>
      <c r="F10" s="548" t="s">
        <v>4</v>
      </c>
    </row>
    <row r="11" spans="3:6" ht="17.25" customHeight="1" thickBot="1">
      <c r="C11" s="544"/>
      <c r="D11" s="546"/>
      <c r="E11" s="546"/>
      <c r="F11" s="549"/>
    </row>
    <row r="12" spans="3:7" s="181" customFormat="1" ht="19.5" customHeight="1">
      <c r="C12" s="182">
        <v>1</v>
      </c>
      <c r="D12" s="183" t="s">
        <v>202</v>
      </c>
      <c r="E12" s="250" t="s">
        <v>203</v>
      </c>
      <c r="F12" s="342">
        <v>263</v>
      </c>
      <c r="G12" s="542"/>
    </row>
    <row r="13" spans="3:7" ht="19.5" customHeight="1">
      <c r="C13" s="138">
        <v>2</v>
      </c>
      <c r="D13" s="186" t="s">
        <v>205</v>
      </c>
      <c r="E13" s="226" t="s">
        <v>206</v>
      </c>
      <c r="F13" s="321">
        <v>250</v>
      </c>
      <c r="G13" s="542"/>
    </row>
    <row r="14" spans="3:7" s="181" customFormat="1" ht="19.5" customHeight="1">
      <c r="C14" s="185">
        <v>3</v>
      </c>
      <c r="D14" s="141" t="s">
        <v>211</v>
      </c>
      <c r="E14" s="125" t="s">
        <v>212</v>
      </c>
      <c r="F14" s="320">
        <v>240</v>
      </c>
      <c r="G14" s="190"/>
    </row>
    <row r="15" spans="3:7" s="181" customFormat="1" ht="19.5" customHeight="1">
      <c r="C15" s="185">
        <v>4</v>
      </c>
      <c r="D15" s="186" t="s">
        <v>209</v>
      </c>
      <c r="E15" s="341" t="s">
        <v>287</v>
      </c>
      <c r="F15" s="321">
        <v>238</v>
      </c>
      <c r="G15" s="253"/>
    </row>
    <row r="16" spans="3:7" ht="19.5" customHeight="1">
      <c r="C16" s="138">
        <v>5</v>
      </c>
      <c r="D16" s="186" t="s">
        <v>204</v>
      </c>
      <c r="E16" s="339" t="s">
        <v>290</v>
      </c>
      <c r="F16" s="321">
        <v>231</v>
      </c>
      <c r="G16" s="260"/>
    </row>
    <row r="17" spans="3:6" s="181" customFormat="1" ht="19.5" customHeight="1">
      <c r="C17" s="185">
        <v>6</v>
      </c>
      <c r="D17" s="186" t="s">
        <v>200</v>
      </c>
      <c r="E17" s="251" t="s">
        <v>201</v>
      </c>
      <c r="F17" s="321">
        <v>229</v>
      </c>
    </row>
    <row r="18" spans="3:7" s="181" customFormat="1" ht="19.5" customHeight="1">
      <c r="C18" s="185">
        <v>7</v>
      </c>
      <c r="D18" s="186" t="s">
        <v>208</v>
      </c>
      <c r="E18" s="225" t="s">
        <v>291</v>
      </c>
      <c r="F18" s="321">
        <v>218</v>
      </c>
      <c r="G18" s="189"/>
    </row>
    <row r="19" spans="3:7" s="181" customFormat="1" ht="19.5" customHeight="1" thickBot="1">
      <c r="C19" s="187">
        <v>8</v>
      </c>
      <c r="D19" s="143" t="s">
        <v>210</v>
      </c>
      <c r="E19" s="144" t="s">
        <v>289</v>
      </c>
      <c r="F19" s="343">
        <v>208</v>
      </c>
      <c r="G19" s="189"/>
    </row>
    <row r="20" spans="3:7" ht="19.5" customHeight="1">
      <c r="C20" s="140">
        <v>9</v>
      </c>
      <c r="D20" s="248" t="s">
        <v>207</v>
      </c>
      <c r="E20" s="249" t="s">
        <v>288</v>
      </c>
      <c r="F20" s="323">
        <v>203</v>
      </c>
      <c r="G20" s="84"/>
    </row>
    <row r="21" spans="3:6" ht="19.5" customHeight="1">
      <c r="C21" s="138"/>
      <c r="D21" s="141"/>
      <c r="E21" s="125"/>
      <c r="F21" s="142"/>
    </row>
    <row r="22" spans="3:6" ht="19.5" customHeight="1" thickBot="1">
      <c r="C22" s="139"/>
      <c r="D22" s="143"/>
      <c r="E22" s="144"/>
      <c r="F22" s="145"/>
    </row>
    <row r="24" spans="3:6" ht="14.25">
      <c r="C24" s="3" t="s">
        <v>23</v>
      </c>
      <c r="F24" s="14" t="s">
        <v>23</v>
      </c>
    </row>
    <row r="25" spans="3:6" ht="14.25">
      <c r="C25" s="516" t="s">
        <v>130</v>
      </c>
      <c r="D25" s="516"/>
      <c r="F25" s="282" t="s">
        <v>240</v>
      </c>
    </row>
    <row r="26" spans="3:6" ht="14.25">
      <c r="C26" s="5" t="s">
        <v>223</v>
      </c>
      <c r="F26" s="15" t="s">
        <v>7</v>
      </c>
    </row>
  </sheetData>
  <sheetProtection/>
  <mergeCells count="8">
    <mergeCell ref="C25:D25"/>
    <mergeCell ref="G12:G13"/>
    <mergeCell ref="B2:H2"/>
    <mergeCell ref="B3:H3"/>
    <mergeCell ref="C10:C11"/>
    <mergeCell ref="D10:D11"/>
    <mergeCell ref="E10:E11"/>
    <mergeCell ref="F10:F11"/>
  </mergeCells>
  <printOptions/>
  <pageMargins left="0.511811023622047" right="0.511811023622047" top="0.354330708661417" bottom="0.354330708661417" header="0.31496062992126" footer="0.31496062992126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6"/>
  <sheetViews>
    <sheetView zoomScale="120" zoomScaleNormal="120" zoomScaleSheetLayoutView="55" workbookViewId="0" topLeftCell="A1">
      <selection activeCell="A3" sqref="A3:I3"/>
    </sheetView>
  </sheetViews>
  <sheetFormatPr defaultColWidth="11.421875" defaultRowHeight="15"/>
  <cols>
    <col min="1" max="1" width="5.57421875" style="0" customWidth="1"/>
    <col min="2" max="2" width="16.8515625" style="0" customWidth="1"/>
    <col min="3" max="3" width="25.57421875" style="0" customWidth="1"/>
    <col min="4" max="4" width="8.57421875" style="0" customWidth="1"/>
    <col min="5" max="5" width="20.57421875" style="0" customWidth="1"/>
    <col min="6" max="6" width="7.8515625" style="0" customWidth="1"/>
    <col min="7" max="7" width="21.57421875" style="0" customWidth="1"/>
    <col min="8" max="8" width="7.8515625" style="0" customWidth="1"/>
    <col min="9" max="9" width="8.421875" style="0" customWidth="1"/>
    <col min="10" max="10" width="9.57421875" style="0" customWidth="1"/>
  </cols>
  <sheetData>
    <row r="2" spans="1:10" ht="15.75">
      <c r="A2" s="461" t="s">
        <v>239</v>
      </c>
      <c r="B2" s="461"/>
      <c r="C2" s="461"/>
      <c r="D2" s="461"/>
      <c r="E2" s="461"/>
      <c r="F2" s="461"/>
      <c r="G2" s="461"/>
      <c r="H2" s="461"/>
      <c r="I2" s="461"/>
      <c r="J2" s="10"/>
    </row>
    <row r="3" spans="1:10" ht="15.75">
      <c r="A3" s="461" t="s">
        <v>309</v>
      </c>
      <c r="B3" s="461"/>
      <c r="C3" s="461"/>
      <c r="D3" s="461"/>
      <c r="E3" s="461"/>
      <c r="F3" s="461"/>
      <c r="G3" s="461"/>
      <c r="H3" s="461"/>
      <c r="I3" s="461"/>
      <c r="J3" s="10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ht="21">
      <c r="A6" s="462" t="s">
        <v>16</v>
      </c>
      <c r="B6" s="462"/>
      <c r="C6" s="462"/>
      <c r="D6" s="462"/>
      <c r="E6" s="462"/>
      <c r="F6" s="462"/>
      <c r="G6" s="462"/>
      <c r="H6" s="462"/>
      <c r="I6" s="462"/>
      <c r="J6" s="1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ht="15" thickBot="1"/>
    <row r="12" spans="1:10" ht="15" customHeight="1">
      <c r="A12" s="463" t="s">
        <v>0</v>
      </c>
      <c r="B12" s="465" t="s">
        <v>2</v>
      </c>
      <c r="C12" s="467" t="s">
        <v>9</v>
      </c>
      <c r="D12" s="468"/>
      <c r="E12" s="467" t="s">
        <v>10</v>
      </c>
      <c r="F12" s="468"/>
      <c r="G12" s="467" t="s">
        <v>11</v>
      </c>
      <c r="H12" s="468"/>
      <c r="I12" s="469" t="s">
        <v>12</v>
      </c>
      <c r="J12" s="20"/>
    </row>
    <row r="13" spans="1:10" ht="15" thickBot="1">
      <c r="A13" s="464"/>
      <c r="B13" s="466"/>
      <c r="C13" s="206" t="s">
        <v>1</v>
      </c>
      <c r="D13" s="207" t="s">
        <v>4</v>
      </c>
      <c r="E13" s="206" t="s">
        <v>1</v>
      </c>
      <c r="F13" s="207" t="s">
        <v>4</v>
      </c>
      <c r="G13" s="208" t="s">
        <v>1</v>
      </c>
      <c r="H13" s="209" t="s">
        <v>4</v>
      </c>
      <c r="I13" s="470"/>
      <c r="J13" s="20"/>
    </row>
    <row r="14" spans="1:10" ht="15">
      <c r="A14" s="32">
        <v>1</v>
      </c>
      <c r="B14" s="210" t="s">
        <v>40</v>
      </c>
      <c r="C14" s="96" t="s">
        <v>125</v>
      </c>
      <c r="D14" s="276">
        <v>581</v>
      </c>
      <c r="E14" s="101" t="s">
        <v>126</v>
      </c>
      <c r="F14" s="278">
        <v>663</v>
      </c>
      <c r="G14" s="96" t="s">
        <v>127</v>
      </c>
      <c r="H14" s="280">
        <v>666</v>
      </c>
      <c r="I14" s="213">
        <f>D14+F14+H14</f>
        <v>1910</v>
      </c>
      <c r="J14" s="6"/>
    </row>
    <row r="15" spans="1:10" ht="15">
      <c r="A15" s="17">
        <v>2</v>
      </c>
      <c r="B15" s="211" t="s">
        <v>42</v>
      </c>
      <c r="C15" s="98" t="s">
        <v>124</v>
      </c>
      <c r="D15" s="277">
        <v>489</v>
      </c>
      <c r="E15" s="212" t="s">
        <v>153</v>
      </c>
      <c r="F15" s="279">
        <v>688</v>
      </c>
      <c r="G15" s="98" t="s">
        <v>128</v>
      </c>
      <c r="H15" s="281">
        <v>696</v>
      </c>
      <c r="I15" s="214">
        <f>D15+F15+H15</f>
        <v>1873</v>
      </c>
      <c r="J15" s="6"/>
    </row>
    <row r="16" spans="1:10" ht="15">
      <c r="A16" s="32">
        <v>3</v>
      </c>
      <c r="B16" s="211" t="s">
        <v>39</v>
      </c>
      <c r="C16" s="98" t="s">
        <v>246</v>
      </c>
      <c r="D16" s="277">
        <v>416</v>
      </c>
      <c r="E16" s="212" t="s">
        <v>248</v>
      </c>
      <c r="F16" s="279">
        <v>664</v>
      </c>
      <c r="G16" s="98" t="s">
        <v>130</v>
      </c>
      <c r="H16" s="281">
        <v>755</v>
      </c>
      <c r="I16" s="214">
        <f>D16+F16+H16</f>
        <v>1835</v>
      </c>
      <c r="J16" s="80"/>
    </row>
    <row r="17" spans="1:10" ht="15">
      <c r="A17" s="17">
        <v>4</v>
      </c>
      <c r="B17" s="211" t="s">
        <v>44</v>
      </c>
      <c r="C17" s="98" t="s">
        <v>123</v>
      </c>
      <c r="D17" s="277">
        <v>436</v>
      </c>
      <c r="E17" s="212" t="s">
        <v>249</v>
      </c>
      <c r="F17" s="279">
        <v>644</v>
      </c>
      <c r="G17" s="98" t="s">
        <v>129</v>
      </c>
      <c r="H17" s="281">
        <v>574</v>
      </c>
      <c r="I17" s="214">
        <f>D17+F17+H17</f>
        <v>1654</v>
      </c>
      <c r="J17" s="91"/>
    </row>
    <row r="18" spans="1:10" ht="15">
      <c r="A18" s="32">
        <v>5</v>
      </c>
      <c r="B18" s="211" t="s">
        <v>55</v>
      </c>
      <c r="C18" s="324" t="s">
        <v>247</v>
      </c>
      <c r="D18" s="277">
        <v>387</v>
      </c>
      <c r="E18" s="212" t="s">
        <v>250</v>
      </c>
      <c r="F18" s="279">
        <v>560</v>
      </c>
      <c r="G18" s="98" t="s">
        <v>156</v>
      </c>
      <c r="H18" s="281">
        <v>670</v>
      </c>
      <c r="I18" s="214">
        <f>D18+F18+H18</f>
        <v>1617</v>
      </c>
      <c r="J18" s="80"/>
    </row>
    <row r="19" ht="14.25">
      <c r="J19" s="4"/>
    </row>
    <row r="22" spans="1:9" ht="14.25">
      <c r="A22" s="3" t="s">
        <v>23</v>
      </c>
      <c r="B22" s="3"/>
      <c r="H22" s="3"/>
      <c r="I22" s="15" t="s">
        <v>24</v>
      </c>
    </row>
    <row r="23" spans="1:9" s="76" customFormat="1" ht="14.25">
      <c r="A23" s="283" t="s">
        <v>130</v>
      </c>
      <c r="B23" s="283"/>
      <c r="C23" s="77"/>
      <c r="D23" s="77"/>
      <c r="E23" s="77"/>
      <c r="F23" s="77"/>
      <c r="G23" s="203"/>
      <c r="H23" s="282"/>
      <c r="I23" s="282" t="s">
        <v>240</v>
      </c>
    </row>
    <row r="24" spans="1:11" ht="14.25">
      <c r="A24" s="5" t="s">
        <v>223</v>
      </c>
      <c r="B24" s="3"/>
      <c r="C24" s="77"/>
      <c r="D24" s="3"/>
      <c r="E24" s="4"/>
      <c r="F24" s="13"/>
      <c r="G24" s="4"/>
      <c r="H24" s="15"/>
      <c r="I24" s="15" t="s">
        <v>7</v>
      </c>
      <c r="J24" s="19"/>
      <c r="K24" s="3"/>
    </row>
    <row r="25" spans="1:11" ht="14.25">
      <c r="A25" s="5"/>
      <c r="B25" s="3"/>
      <c r="C25" s="3" t="s">
        <v>195</v>
      </c>
      <c r="D25" s="3"/>
      <c r="E25" s="4"/>
      <c r="F25" s="13"/>
      <c r="G25" s="4"/>
      <c r="H25" s="13"/>
      <c r="I25" s="15"/>
      <c r="J25" s="15"/>
      <c r="K25" s="12"/>
    </row>
    <row r="26" spans="8:10" ht="14.25">
      <c r="H26" s="14"/>
      <c r="J26" s="15"/>
    </row>
  </sheetData>
  <sheetProtection/>
  <mergeCells count="9">
    <mergeCell ref="A2:I2"/>
    <mergeCell ref="A3:I3"/>
    <mergeCell ref="A6:I6"/>
    <mergeCell ref="A12:A13"/>
    <mergeCell ref="B12:B13"/>
    <mergeCell ref="C12:D12"/>
    <mergeCell ref="E12:F12"/>
    <mergeCell ref="G12:H12"/>
    <mergeCell ref="I12:I13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2:R37"/>
  <sheetViews>
    <sheetView view="pageBreakPreview" zoomScale="80" zoomScaleSheetLayoutView="80" workbookViewId="0" topLeftCell="A16">
      <selection activeCell="N25" sqref="N25:Q25"/>
    </sheetView>
  </sheetViews>
  <sheetFormatPr defaultColWidth="11.421875" defaultRowHeight="15"/>
  <cols>
    <col min="1" max="1" width="3.57421875" style="30" customWidth="1"/>
    <col min="2" max="2" width="3.8515625" style="0" bestFit="1" customWidth="1"/>
    <col min="3" max="3" width="13.140625" style="0" customWidth="1"/>
    <col min="4" max="4" width="25.421875" style="0" customWidth="1"/>
    <col min="5" max="5" width="8.00390625" style="0" customWidth="1"/>
    <col min="6" max="6" width="7.57421875" style="0" customWidth="1"/>
    <col min="7" max="7" width="7.00390625" style="0" customWidth="1"/>
    <col min="8" max="8" width="24.57421875" style="0" customWidth="1"/>
    <col min="9" max="10" width="7.57421875" style="0" customWidth="1"/>
    <col min="11" max="11" width="6.421875" style="0" customWidth="1"/>
    <col min="12" max="12" width="7.421875" style="0" customWidth="1"/>
    <col min="13" max="13" width="26.140625" style="0" customWidth="1"/>
    <col min="14" max="14" width="9.140625" style="0" customWidth="1"/>
    <col min="15" max="16" width="8.8515625" style="0" customWidth="1"/>
    <col min="17" max="17" width="9.421875" style="0" customWidth="1"/>
  </cols>
  <sheetData>
    <row r="2" spans="2:8" ht="15">
      <c r="B2" s="461" t="s">
        <v>245</v>
      </c>
      <c r="C2" s="461"/>
      <c r="D2" s="461"/>
      <c r="E2" s="461"/>
      <c r="F2" s="461"/>
      <c r="G2" s="461"/>
      <c r="H2" s="461"/>
    </row>
    <row r="3" spans="2:8" ht="15.75">
      <c r="B3" s="505" t="s">
        <v>309</v>
      </c>
      <c r="C3" s="505"/>
      <c r="D3" s="505"/>
      <c r="E3" s="505"/>
      <c r="F3" s="505"/>
      <c r="G3" s="505"/>
      <c r="H3" s="505"/>
    </row>
    <row r="4" spans="2:8" ht="15">
      <c r="B4" s="1"/>
      <c r="C4" s="1"/>
      <c r="D4" s="1"/>
      <c r="E4" s="1"/>
      <c r="F4" s="1"/>
      <c r="G4" s="1"/>
      <c r="H4" s="1"/>
    </row>
    <row r="5" ht="15"/>
    <row r="6" spans="2:8" ht="21">
      <c r="B6" s="31"/>
      <c r="C6" s="31"/>
      <c r="D6" s="31"/>
      <c r="E6" s="11" t="s">
        <v>14</v>
      </c>
      <c r="F6" s="31"/>
      <c r="G6" s="31"/>
      <c r="H6" s="31"/>
    </row>
    <row r="7" spans="2:8" ht="15">
      <c r="B7" s="1"/>
      <c r="C7" s="1"/>
      <c r="D7" s="1"/>
      <c r="E7" s="1"/>
      <c r="F7" s="1"/>
      <c r="G7" s="1"/>
      <c r="H7" s="1"/>
    </row>
    <row r="8" ht="15"/>
    <row r="9" s="3" customFormat="1" ht="15"/>
    <row r="10" spans="1:18" s="3" customFormat="1" ht="15" customHeight="1">
      <c r="A10" s="37"/>
      <c r="B10" s="37"/>
      <c r="C10" s="37"/>
      <c r="D10" s="37"/>
      <c r="E10" s="37"/>
      <c r="F10" s="37"/>
      <c r="G10" s="37"/>
      <c r="H10" s="38"/>
      <c r="I10" s="38"/>
      <c r="J10" s="37"/>
      <c r="K10" s="37"/>
      <c r="L10" s="37"/>
      <c r="M10" s="37"/>
      <c r="N10" s="37"/>
      <c r="O10" s="37"/>
      <c r="P10" s="37"/>
      <c r="Q10" s="37"/>
      <c r="R10" s="37"/>
    </row>
    <row r="11" spans="1:18" s="3" customFormat="1" ht="12" customHeight="1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7"/>
    </row>
    <row r="12" spans="1:18" s="3" customFormat="1" ht="19.5" customHeight="1" thickBot="1">
      <c r="A12" s="37"/>
      <c r="B12" s="40" t="s">
        <v>28</v>
      </c>
      <c r="C12" s="40" t="s">
        <v>2</v>
      </c>
      <c r="D12" s="40" t="s">
        <v>29</v>
      </c>
      <c r="E12" s="40" t="s">
        <v>17</v>
      </c>
      <c r="F12" s="40" t="s">
        <v>18</v>
      </c>
      <c r="G12" s="40" t="s">
        <v>30</v>
      </c>
      <c r="H12" s="39"/>
      <c r="I12" s="39"/>
      <c r="J12" s="39"/>
      <c r="K12" s="39"/>
      <c r="L12" s="39"/>
      <c r="N12" s="39"/>
      <c r="O12" s="39"/>
      <c r="P12" s="39"/>
      <c r="Q12" s="39"/>
      <c r="R12" s="37"/>
    </row>
    <row r="13" spans="1:18" s="3" customFormat="1" ht="19.5" customHeight="1">
      <c r="A13" s="37"/>
      <c r="B13" s="41">
        <v>1</v>
      </c>
      <c r="C13" s="329" t="s">
        <v>199</v>
      </c>
      <c r="D13" s="250" t="s">
        <v>203</v>
      </c>
      <c r="E13" s="43">
        <v>99</v>
      </c>
      <c r="F13" s="43">
        <v>116</v>
      </c>
      <c r="G13" s="44">
        <v>2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37"/>
    </row>
    <row r="14" spans="1:18" s="3" customFormat="1" ht="19.5" customHeight="1" thickBot="1">
      <c r="A14" s="37"/>
      <c r="B14" s="46">
        <v>8</v>
      </c>
      <c r="C14" s="330" t="s">
        <v>226</v>
      </c>
      <c r="D14" s="144" t="s">
        <v>289</v>
      </c>
      <c r="E14" s="48">
        <v>92</v>
      </c>
      <c r="F14" s="48">
        <v>108</v>
      </c>
      <c r="G14" s="49">
        <v>0</v>
      </c>
      <c r="H14" s="40" t="s">
        <v>29</v>
      </c>
      <c r="I14" s="40" t="s">
        <v>17</v>
      </c>
      <c r="J14" s="40" t="s">
        <v>18</v>
      </c>
      <c r="K14" s="40" t="s">
        <v>30</v>
      </c>
      <c r="L14" s="40" t="s">
        <v>30</v>
      </c>
      <c r="M14" s="45"/>
      <c r="N14" s="45"/>
      <c r="O14" s="45"/>
      <c r="P14" s="45"/>
      <c r="Q14" s="45"/>
      <c r="R14" s="37"/>
    </row>
    <row r="15" spans="1:18" s="3" customFormat="1" ht="19.5" customHeight="1">
      <c r="A15" s="37"/>
      <c r="B15" s="50"/>
      <c r="C15" s="50"/>
      <c r="D15" s="50"/>
      <c r="E15" s="50"/>
      <c r="F15" s="50"/>
      <c r="G15" s="50"/>
      <c r="H15" s="250" t="s">
        <v>203</v>
      </c>
      <c r="I15" s="43">
        <v>102</v>
      </c>
      <c r="J15" s="43">
        <v>125</v>
      </c>
      <c r="K15" s="240">
        <v>1</v>
      </c>
      <c r="L15" s="44">
        <v>19</v>
      </c>
      <c r="M15" s="45"/>
      <c r="N15" s="45"/>
      <c r="O15" s="45"/>
      <c r="P15" s="45"/>
      <c r="Q15" s="45"/>
      <c r="R15" s="37"/>
    </row>
    <row r="16" spans="1:18" s="3" customFormat="1" ht="19.5" customHeight="1" thickBot="1">
      <c r="A16" s="37"/>
      <c r="B16" s="50"/>
      <c r="C16" s="50"/>
      <c r="D16" s="40"/>
      <c r="E16" s="40"/>
      <c r="F16" s="40"/>
      <c r="G16" s="50"/>
      <c r="H16" s="339" t="s">
        <v>287</v>
      </c>
      <c r="I16" s="48">
        <v>124</v>
      </c>
      <c r="J16" s="48">
        <v>108</v>
      </c>
      <c r="K16" s="241">
        <v>1</v>
      </c>
      <c r="L16" s="49">
        <v>23</v>
      </c>
      <c r="M16" s="45"/>
      <c r="N16" s="45"/>
      <c r="O16" s="45"/>
      <c r="P16" s="45"/>
      <c r="Q16" s="45"/>
      <c r="R16" s="37"/>
    </row>
    <row r="17" spans="1:18" s="3" customFormat="1" ht="19.5" customHeight="1" thickBot="1">
      <c r="A17" s="37"/>
      <c r="B17" s="191">
        <v>5</v>
      </c>
      <c r="C17" s="330" t="s">
        <v>219</v>
      </c>
      <c r="D17" s="340" t="s">
        <v>290</v>
      </c>
      <c r="E17" s="43">
        <v>116</v>
      </c>
      <c r="F17" s="43">
        <v>106</v>
      </c>
      <c r="G17" s="44">
        <v>0</v>
      </c>
      <c r="H17" s="40"/>
      <c r="I17" s="40"/>
      <c r="J17" s="40"/>
      <c r="K17" s="40"/>
      <c r="L17" s="51"/>
      <c r="M17" s="45"/>
      <c r="N17" s="45"/>
      <c r="O17" s="45"/>
      <c r="P17" s="45"/>
      <c r="Q17" s="45"/>
      <c r="R17" s="37"/>
    </row>
    <row r="18" spans="1:18" s="3" customFormat="1" ht="19.5" customHeight="1" thickBot="1">
      <c r="A18" s="37"/>
      <c r="B18" s="192">
        <v>4</v>
      </c>
      <c r="C18" s="329" t="s">
        <v>218</v>
      </c>
      <c r="D18" s="339" t="s">
        <v>287</v>
      </c>
      <c r="E18" s="48">
        <v>124</v>
      </c>
      <c r="F18" s="48">
        <v>108</v>
      </c>
      <c r="G18" s="49">
        <v>2</v>
      </c>
      <c r="H18" s="40"/>
      <c r="I18" s="40"/>
      <c r="J18" s="40"/>
      <c r="K18" s="40"/>
      <c r="L18" s="51"/>
      <c r="M18" s="40" t="s">
        <v>29</v>
      </c>
      <c r="N18" s="40" t="s">
        <v>17</v>
      </c>
      <c r="O18" s="40" t="s">
        <v>18</v>
      </c>
      <c r="P18" s="40" t="s">
        <v>337</v>
      </c>
      <c r="Q18" s="40" t="s">
        <v>336</v>
      </c>
      <c r="R18" s="37"/>
    </row>
    <row r="19" spans="1:18" s="3" customFormat="1" ht="19.5" customHeight="1" thickBot="1">
      <c r="A19" s="37"/>
      <c r="B19" s="50"/>
      <c r="C19" s="50"/>
      <c r="D19" s="50"/>
      <c r="E19" s="50"/>
      <c r="F19" s="50"/>
      <c r="G19" s="50"/>
      <c r="H19" s="50"/>
      <c r="I19" s="40"/>
      <c r="J19" s="40"/>
      <c r="K19" s="40"/>
      <c r="L19" s="50"/>
      <c r="M19" s="339" t="s">
        <v>287</v>
      </c>
      <c r="N19" s="43">
        <v>122</v>
      </c>
      <c r="O19" s="43">
        <v>112</v>
      </c>
      <c r="P19" s="240">
        <v>1</v>
      </c>
      <c r="Q19" s="49">
        <v>24</v>
      </c>
      <c r="R19" s="37"/>
    </row>
    <row r="20" spans="1:18" s="3" customFormat="1" ht="19.5" customHeight="1" thickBot="1">
      <c r="A20" s="37"/>
      <c r="B20" s="50"/>
      <c r="C20" s="50"/>
      <c r="D20" s="40"/>
      <c r="E20" s="40"/>
      <c r="F20" s="40"/>
      <c r="G20" s="50"/>
      <c r="H20" s="50"/>
      <c r="I20" s="40"/>
      <c r="J20" s="40"/>
      <c r="K20" s="40"/>
      <c r="L20" s="50"/>
      <c r="M20" s="225" t="s">
        <v>291</v>
      </c>
      <c r="N20" s="48">
        <v>115</v>
      </c>
      <c r="O20" s="48">
        <v>121</v>
      </c>
      <c r="P20" s="241">
        <v>1</v>
      </c>
      <c r="Q20" s="49">
        <v>31</v>
      </c>
      <c r="R20" s="37"/>
    </row>
    <row r="21" spans="1:18" s="3" customFormat="1" ht="19.5" customHeight="1">
      <c r="A21" s="37"/>
      <c r="B21" s="191">
        <v>3</v>
      </c>
      <c r="C21" s="329" t="s">
        <v>292</v>
      </c>
      <c r="D21" s="184" t="s">
        <v>212</v>
      </c>
      <c r="E21" s="43">
        <v>117</v>
      </c>
      <c r="F21" s="52">
        <v>114</v>
      </c>
      <c r="G21" s="44">
        <v>11</v>
      </c>
      <c r="H21" s="40"/>
      <c r="I21" s="40"/>
      <c r="J21" s="40"/>
      <c r="K21" s="40"/>
      <c r="L21" s="51"/>
      <c r="M21" s="45"/>
      <c r="N21" s="45"/>
      <c r="O21" s="45"/>
      <c r="P21" s="45"/>
      <c r="Q21" s="45"/>
      <c r="R21" s="37"/>
    </row>
    <row r="22" spans="1:18" s="3" customFormat="1" ht="19.5" customHeight="1" thickBot="1">
      <c r="A22" s="37"/>
      <c r="B22" s="192">
        <v>6</v>
      </c>
      <c r="C22" s="228" t="s">
        <v>197</v>
      </c>
      <c r="D22" s="226" t="s">
        <v>201</v>
      </c>
      <c r="E22" s="48">
        <v>124</v>
      </c>
      <c r="F22" s="48">
        <v>106</v>
      </c>
      <c r="G22" s="49">
        <v>9</v>
      </c>
      <c r="H22" s="40"/>
      <c r="I22" s="40"/>
      <c r="J22" s="40"/>
      <c r="K22" s="40"/>
      <c r="L22" s="51"/>
      <c r="N22" s="537"/>
      <c r="O22" s="538"/>
      <c r="P22" s="538"/>
      <c r="Q22" s="538"/>
      <c r="R22" s="37"/>
    </row>
    <row r="23" spans="1:18" s="3" customFormat="1" ht="19.5" customHeight="1">
      <c r="A23" s="37"/>
      <c r="B23" s="50"/>
      <c r="C23" s="50"/>
      <c r="D23" s="50"/>
      <c r="E23" s="50"/>
      <c r="F23" s="50"/>
      <c r="G23" s="75"/>
      <c r="H23" s="184" t="s">
        <v>212</v>
      </c>
      <c r="I23" s="42">
        <v>115</v>
      </c>
      <c r="J23" s="43">
        <v>116</v>
      </c>
      <c r="K23" s="240">
        <v>1</v>
      </c>
      <c r="L23" s="44">
        <v>10</v>
      </c>
      <c r="N23" s="539"/>
      <c r="O23" s="540"/>
      <c r="P23" s="540"/>
      <c r="Q23" s="540"/>
      <c r="R23" s="37"/>
    </row>
    <row r="24" spans="1:18" s="3" customFormat="1" ht="19.5" customHeight="1" thickBot="1">
      <c r="A24" s="37"/>
      <c r="B24" s="50"/>
      <c r="C24" s="50"/>
      <c r="D24" s="40"/>
      <c r="E24" s="40"/>
      <c r="F24" s="40"/>
      <c r="G24" s="75"/>
      <c r="H24" s="225" t="s">
        <v>291</v>
      </c>
      <c r="I24" s="47">
        <v>118</v>
      </c>
      <c r="J24" s="48">
        <v>113</v>
      </c>
      <c r="K24" s="241">
        <v>1</v>
      </c>
      <c r="L24" s="49">
        <v>14</v>
      </c>
      <c r="N24" s="539"/>
      <c r="O24" s="539"/>
      <c r="P24" s="539"/>
      <c r="Q24" s="539"/>
      <c r="R24" s="37"/>
    </row>
    <row r="25" spans="1:18" s="3" customFormat="1" ht="19.5" customHeight="1" thickBot="1">
      <c r="A25" s="37"/>
      <c r="B25" s="191">
        <v>7</v>
      </c>
      <c r="C25" s="330" t="s">
        <v>224</v>
      </c>
      <c r="D25" s="225" t="s">
        <v>291</v>
      </c>
      <c r="E25" s="43">
        <v>120</v>
      </c>
      <c r="F25" s="43">
        <v>130</v>
      </c>
      <c r="G25" s="44">
        <v>13</v>
      </c>
      <c r="H25" s="45"/>
      <c r="I25" s="45"/>
      <c r="J25" s="54"/>
      <c r="K25" s="54"/>
      <c r="L25" s="45"/>
      <c r="N25" s="541"/>
      <c r="O25" s="541"/>
      <c r="P25" s="541"/>
      <c r="Q25" s="541"/>
      <c r="R25" s="37"/>
    </row>
    <row r="26" spans="1:18" ht="18" thickBot="1">
      <c r="A26" s="37"/>
      <c r="B26" s="192">
        <v>2</v>
      </c>
      <c r="C26" s="331" t="s">
        <v>225</v>
      </c>
      <c r="D26" s="184" t="s">
        <v>206</v>
      </c>
      <c r="E26" s="48">
        <v>127</v>
      </c>
      <c r="F26" s="48">
        <v>114</v>
      </c>
      <c r="G26" s="49">
        <v>10</v>
      </c>
      <c r="H26" s="45"/>
      <c r="I26" s="45"/>
      <c r="J26" s="45"/>
      <c r="K26" s="45"/>
      <c r="L26" s="45"/>
      <c r="M26" s="55"/>
      <c r="N26" s="55"/>
      <c r="O26" s="55"/>
      <c r="P26" s="55"/>
      <c r="Q26" s="55"/>
      <c r="R26" s="37"/>
    </row>
    <row r="27" spans="1:18" ht="15">
      <c r="A27" s="37"/>
      <c r="B27" s="50"/>
      <c r="C27" s="50"/>
      <c r="D27" s="50"/>
      <c r="E27" s="50"/>
      <c r="F27" s="50"/>
      <c r="G27" s="50"/>
      <c r="H27" s="45"/>
      <c r="I27" s="45"/>
      <c r="J27" s="45"/>
      <c r="K27" s="45"/>
      <c r="L27" s="45"/>
      <c r="M27" s="40" t="s">
        <v>35</v>
      </c>
      <c r="N27" s="55"/>
      <c r="O27" s="55"/>
      <c r="P27" s="55"/>
      <c r="Q27" s="55"/>
      <c r="R27" s="37"/>
    </row>
    <row r="28" spans="1:18" ht="18" thickBot="1">
      <c r="A28" s="37"/>
      <c r="B28" s="50"/>
      <c r="C28" s="175" t="s">
        <v>118</v>
      </c>
      <c r="D28" s="360" t="s">
        <v>291</v>
      </c>
      <c r="E28" s="353" t="s">
        <v>224</v>
      </c>
      <c r="F28" s="50"/>
      <c r="G28" s="50"/>
      <c r="H28" s="45"/>
      <c r="I28" s="45"/>
      <c r="J28" s="45"/>
      <c r="K28" s="45"/>
      <c r="L28" s="146"/>
      <c r="M28" s="55" t="s">
        <v>29</v>
      </c>
      <c r="N28" s="40" t="s">
        <v>17</v>
      </c>
      <c r="O28" s="40" t="s">
        <v>18</v>
      </c>
      <c r="P28" s="40" t="s">
        <v>30</v>
      </c>
      <c r="Q28" s="40" t="s">
        <v>336</v>
      </c>
      <c r="R28" s="37"/>
    </row>
    <row r="29" spans="1:18" ht="18" thickBot="1">
      <c r="A29" s="37"/>
      <c r="B29" s="45"/>
      <c r="C29" s="176" t="s">
        <v>119</v>
      </c>
      <c r="D29" s="344" t="s">
        <v>287</v>
      </c>
      <c r="E29" s="353" t="s">
        <v>218</v>
      </c>
      <c r="F29" s="45"/>
      <c r="G29" s="45"/>
      <c r="H29" s="45" t="s">
        <v>31</v>
      </c>
      <c r="I29" s="45"/>
      <c r="J29" s="56"/>
      <c r="K29" s="56"/>
      <c r="L29" s="197"/>
      <c r="M29" s="250" t="s">
        <v>203</v>
      </c>
      <c r="N29" s="42">
        <v>119</v>
      </c>
      <c r="O29" s="43">
        <v>127</v>
      </c>
      <c r="P29" s="240">
        <v>2</v>
      </c>
      <c r="Q29" s="44"/>
      <c r="R29" s="37"/>
    </row>
    <row r="30" spans="1:18" ht="18" thickBot="1">
      <c r="A30" s="37"/>
      <c r="B30" s="45"/>
      <c r="C30" s="176" t="s">
        <v>120</v>
      </c>
      <c r="D30" s="252" t="s">
        <v>203</v>
      </c>
      <c r="E30" s="353" t="s">
        <v>199</v>
      </c>
      <c r="F30" s="45"/>
      <c r="G30" s="45"/>
      <c r="H30" s="55" t="s">
        <v>31</v>
      </c>
      <c r="I30" s="55" t="s">
        <v>31</v>
      </c>
      <c r="J30" s="56"/>
      <c r="K30" s="56"/>
      <c r="L30" s="197"/>
      <c r="M30" s="184" t="s">
        <v>212</v>
      </c>
      <c r="N30" s="47">
        <v>117</v>
      </c>
      <c r="O30" s="48">
        <v>116</v>
      </c>
      <c r="P30" s="241">
        <v>0</v>
      </c>
      <c r="Q30" s="49"/>
      <c r="R30" s="37"/>
    </row>
    <row r="31" spans="1:18" ht="18">
      <c r="A31" s="37"/>
      <c r="B31" s="37"/>
      <c r="C31" s="175" t="s">
        <v>121</v>
      </c>
      <c r="D31" s="251" t="s">
        <v>212</v>
      </c>
      <c r="E31" s="353" t="s">
        <v>292</v>
      </c>
      <c r="F31" s="37"/>
      <c r="G31" s="37"/>
      <c r="H31" s="5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5">
      <c r="A32" s="37"/>
      <c r="B32" s="37"/>
      <c r="C32" s="53"/>
      <c r="D32" s="37"/>
      <c r="E32" s="37"/>
      <c r="F32" s="37"/>
      <c r="G32" s="37"/>
      <c r="H32" s="5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15">
      <c r="A33" s="37"/>
      <c r="B33" s="37"/>
      <c r="C33" s="53"/>
      <c r="D33" s="37"/>
      <c r="E33" s="37"/>
      <c r="F33" s="37"/>
      <c r="G33" s="37"/>
      <c r="H33" s="37"/>
      <c r="I33" s="5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15">
      <c r="A34" s="37"/>
      <c r="B34" s="37"/>
      <c r="C34" s="53"/>
      <c r="D34" s="37"/>
      <c r="E34" s="37"/>
      <c r="F34" s="37"/>
      <c r="G34" s="37"/>
      <c r="H34" s="37"/>
      <c r="I34" s="5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4.25">
      <c r="A35" s="3"/>
      <c r="B35" s="37"/>
      <c r="C35" s="37"/>
      <c r="D35" s="107"/>
      <c r="F35" s="37"/>
      <c r="G35" s="37"/>
      <c r="H35" s="37"/>
      <c r="I35" s="37"/>
      <c r="J35" s="37"/>
      <c r="K35" s="37"/>
      <c r="L35" s="37"/>
      <c r="M35" s="37"/>
      <c r="N35" s="37" t="s">
        <v>122</v>
      </c>
      <c r="O35" s="37"/>
      <c r="P35" s="37"/>
      <c r="Q35" s="37"/>
      <c r="R35" s="37"/>
    </row>
    <row r="36" spans="1:14" ht="15">
      <c r="A36" s="5"/>
      <c r="B36" s="476"/>
      <c r="C36" s="476"/>
      <c r="D36" s="516" t="s">
        <v>130</v>
      </c>
      <c r="E36" s="516"/>
      <c r="M36" s="147"/>
      <c r="N36" s="282" t="s">
        <v>240</v>
      </c>
    </row>
    <row r="37" spans="4:14" ht="15">
      <c r="D37" s="231" t="s">
        <v>223</v>
      </c>
      <c r="M37" s="147"/>
      <c r="N37" s="148" t="s">
        <v>7</v>
      </c>
    </row>
  </sheetData>
  <sheetProtection/>
  <mergeCells count="8">
    <mergeCell ref="B36:C36"/>
    <mergeCell ref="B2:H2"/>
    <mergeCell ref="B3:H3"/>
    <mergeCell ref="N22:Q22"/>
    <mergeCell ref="N25:Q25"/>
    <mergeCell ref="N24:Q24"/>
    <mergeCell ref="N23:Q23"/>
    <mergeCell ref="D36:E36"/>
  </mergeCells>
  <printOptions/>
  <pageMargins left="0.511811023622047" right="0.511811023622047" top="0.354330708661417" bottom="0.354330708661417" header="0.31496062992126" footer="0.31496062992126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L31"/>
  <sheetViews>
    <sheetView zoomScale="110" zoomScaleNormal="110" zoomScaleSheetLayoutView="55" zoomScalePageLayoutView="25" workbookViewId="0" topLeftCell="A1">
      <selection activeCell="A3" sqref="A3:I3"/>
    </sheetView>
  </sheetViews>
  <sheetFormatPr defaultColWidth="11.421875" defaultRowHeight="15"/>
  <cols>
    <col min="1" max="1" width="5.57421875" style="0" customWidth="1"/>
    <col min="2" max="2" width="11.140625" style="0" customWidth="1"/>
    <col min="3" max="3" width="23.421875" style="0" customWidth="1"/>
    <col min="4" max="4" width="6.421875" style="0" customWidth="1"/>
    <col min="5" max="5" width="27.421875" style="0" customWidth="1"/>
    <col min="6" max="6" width="8.57421875" style="0" customWidth="1"/>
    <col min="7" max="7" width="22.57421875" style="0" customWidth="1"/>
    <col min="8" max="8" width="8.57421875" style="0" customWidth="1"/>
    <col min="9" max="9" width="9.57421875" style="0" customWidth="1"/>
  </cols>
  <sheetData>
    <row r="2" spans="1:9" ht="15">
      <c r="A2" s="461" t="s">
        <v>239</v>
      </c>
      <c r="B2" s="461"/>
      <c r="C2" s="461"/>
      <c r="D2" s="461"/>
      <c r="E2" s="461"/>
      <c r="F2" s="461"/>
      <c r="G2" s="461"/>
      <c r="H2" s="461"/>
      <c r="I2" s="461"/>
    </row>
    <row r="3" spans="1:9" ht="15">
      <c r="A3" s="461" t="s">
        <v>309</v>
      </c>
      <c r="B3" s="461"/>
      <c r="C3" s="461"/>
      <c r="D3" s="461"/>
      <c r="E3" s="461"/>
      <c r="F3" s="461"/>
      <c r="G3" s="461"/>
      <c r="H3" s="461"/>
      <c r="I3" s="46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ht="15">
      <c r="I5" s="76"/>
    </row>
    <row r="6" spans="1:9" ht="21">
      <c r="A6" s="462" t="s">
        <v>15</v>
      </c>
      <c r="B6" s="462"/>
      <c r="C6" s="462"/>
      <c r="D6" s="462"/>
      <c r="E6" s="462"/>
      <c r="F6" s="462"/>
      <c r="G6" s="462"/>
      <c r="H6" s="462"/>
      <c r="I6" s="462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8.25" customHeight="1">
      <c r="A9" s="1"/>
      <c r="B9" s="1"/>
      <c r="C9" s="1"/>
      <c r="D9" s="1"/>
      <c r="E9" s="1"/>
      <c r="F9" s="1"/>
      <c r="G9" s="1"/>
      <c r="H9" s="475"/>
      <c r="I9" s="476"/>
    </row>
    <row r="10" ht="15" thickBot="1">
      <c r="C10" s="73"/>
    </row>
    <row r="11" spans="1:9" ht="14.25">
      <c r="A11" s="486" t="s">
        <v>0</v>
      </c>
      <c r="B11" s="488" t="s">
        <v>2</v>
      </c>
      <c r="C11" s="490" t="s">
        <v>9</v>
      </c>
      <c r="D11" s="468"/>
      <c r="E11" s="493" t="s">
        <v>10</v>
      </c>
      <c r="F11" s="494"/>
      <c r="G11" s="467" t="s">
        <v>11</v>
      </c>
      <c r="H11" s="468"/>
      <c r="I11" s="491" t="s">
        <v>12</v>
      </c>
    </row>
    <row r="12" spans="1:9" ht="15" thickBot="1">
      <c r="A12" s="487"/>
      <c r="B12" s="489"/>
      <c r="C12" s="22" t="s">
        <v>1</v>
      </c>
      <c r="D12" s="23" t="s">
        <v>4</v>
      </c>
      <c r="E12" s="24" t="s">
        <v>1</v>
      </c>
      <c r="F12" s="25" t="s">
        <v>4</v>
      </c>
      <c r="G12" s="26" t="s">
        <v>1</v>
      </c>
      <c r="H12" s="27" t="s">
        <v>4</v>
      </c>
      <c r="I12" s="492"/>
    </row>
    <row r="13" spans="1:9" ht="15">
      <c r="A13" s="495">
        <v>1</v>
      </c>
      <c r="B13" s="499" t="s">
        <v>42</v>
      </c>
      <c r="C13" s="96" t="s">
        <v>134</v>
      </c>
      <c r="D13" s="284">
        <v>595</v>
      </c>
      <c r="E13" s="96" t="s">
        <v>148</v>
      </c>
      <c r="F13" s="287">
        <v>700</v>
      </c>
      <c r="G13" s="96" t="s">
        <v>144</v>
      </c>
      <c r="H13" s="287">
        <v>766</v>
      </c>
      <c r="I13" s="481">
        <f>D13+D14+F13+F14+H13+H14</f>
        <v>4087</v>
      </c>
    </row>
    <row r="14" spans="1:9" ht="15.75" thickBot="1">
      <c r="A14" s="496"/>
      <c r="B14" s="500"/>
      <c r="C14" s="326" t="s">
        <v>257</v>
      </c>
      <c r="D14" s="327">
        <v>619</v>
      </c>
      <c r="E14" s="326" t="s">
        <v>141</v>
      </c>
      <c r="F14" s="288">
        <v>729</v>
      </c>
      <c r="G14" s="325" t="s">
        <v>256</v>
      </c>
      <c r="H14" s="288">
        <v>678</v>
      </c>
      <c r="I14" s="482"/>
    </row>
    <row r="15" spans="1:9" ht="15.75" customHeight="1">
      <c r="A15" s="479">
        <v>2</v>
      </c>
      <c r="B15" s="499" t="s">
        <v>39</v>
      </c>
      <c r="C15" s="96" t="s">
        <v>133</v>
      </c>
      <c r="D15" s="284">
        <v>570</v>
      </c>
      <c r="E15" s="101" t="s">
        <v>137</v>
      </c>
      <c r="F15" s="287">
        <v>671</v>
      </c>
      <c r="G15" s="96" t="s">
        <v>258</v>
      </c>
      <c r="H15" s="287">
        <v>721</v>
      </c>
      <c r="I15" s="484">
        <f>D15+D16+F15+F16+H15+H16</f>
        <v>4001</v>
      </c>
    </row>
    <row r="16" spans="1:9" ht="16.5" customHeight="1" thickBot="1">
      <c r="A16" s="480"/>
      <c r="B16" s="500"/>
      <c r="C16" s="99" t="s">
        <v>135</v>
      </c>
      <c r="D16" s="285">
        <v>579</v>
      </c>
      <c r="E16" s="102" t="s">
        <v>138</v>
      </c>
      <c r="F16" s="288">
        <v>723</v>
      </c>
      <c r="G16" s="99" t="s">
        <v>149</v>
      </c>
      <c r="H16" s="288">
        <v>737</v>
      </c>
      <c r="I16" s="485"/>
    </row>
    <row r="17" spans="1:9" ht="15">
      <c r="A17" s="495">
        <v>3</v>
      </c>
      <c r="B17" s="497" t="s">
        <v>41</v>
      </c>
      <c r="C17" s="98" t="s">
        <v>136</v>
      </c>
      <c r="D17" s="286">
        <v>496</v>
      </c>
      <c r="E17" s="100" t="s">
        <v>139</v>
      </c>
      <c r="F17" s="289">
        <v>709</v>
      </c>
      <c r="G17" s="98" t="s">
        <v>251</v>
      </c>
      <c r="H17" s="290">
        <v>716</v>
      </c>
      <c r="I17" s="473">
        <f>D17+D18+F17+F18+H17+H18</f>
        <v>3809</v>
      </c>
    </row>
    <row r="18" spans="1:9" ht="15.75" thickBot="1">
      <c r="A18" s="496"/>
      <c r="B18" s="498"/>
      <c r="C18" s="98" t="s">
        <v>252</v>
      </c>
      <c r="D18" s="286">
        <v>406</v>
      </c>
      <c r="E18" s="100" t="s">
        <v>140</v>
      </c>
      <c r="F18" s="289">
        <v>724</v>
      </c>
      <c r="G18" s="98" t="s">
        <v>147</v>
      </c>
      <c r="H18" s="291">
        <v>758</v>
      </c>
      <c r="I18" s="474"/>
    </row>
    <row r="19" spans="1:9" ht="15">
      <c r="A19" s="471">
        <v>4</v>
      </c>
      <c r="B19" s="477" t="s">
        <v>44</v>
      </c>
      <c r="C19" s="96" t="s">
        <v>152</v>
      </c>
      <c r="D19" s="284">
        <v>543</v>
      </c>
      <c r="E19" s="101" t="s">
        <v>143</v>
      </c>
      <c r="F19" s="287">
        <v>694</v>
      </c>
      <c r="G19" s="96" t="s">
        <v>146</v>
      </c>
      <c r="H19" s="289">
        <v>703</v>
      </c>
      <c r="I19" s="484">
        <f>D19+D20+F19+F20+H19+H20</f>
        <v>3781</v>
      </c>
    </row>
    <row r="20" spans="1:9" ht="15.75" thickBot="1">
      <c r="A20" s="472"/>
      <c r="B20" s="483"/>
      <c r="C20" s="99" t="s">
        <v>253</v>
      </c>
      <c r="D20" s="285">
        <v>482</v>
      </c>
      <c r="E20" s="103" t="s">
        <v>254</v>
      </c>
      <c r="F20" s="288">
        <v>664</v>
      </c>
      <c r="G20" s="97" t="s">
        <v>255</v>
      </c>
      <c r="H20" s="289">
        <v>695</v>
      </c>
      <c r="I20" s="485"/>
    </row>
    <row r="21" spans="1:12" ht="15">
      <c r="A21" s="471">
        <v>5</v>
      </c>
      <c r="B21" s="477" t="s">
        <v>50</v>
      </c>
      <c r="C21" s="333" t="s">
        <v>259</v>
      </c>
      <c r="D21" s="284">
        <v>549</v>
      </c>
      <c r="E21" s="333" t="s">
        <v>261</v>
      </c>
      <c r="F21" s="287">
        <v>638</v>
      </c>
      <c r="G21" s="333" t="s">
        <v>263</v>
      </c>
      <c r="H21" s="290">
        <v>675</v>
      </c>
      <c r="I21" s="473">
        <f>D21+D22+F21+F22+H21+H22</f>
        <v>3711</v>
      </c>
      <c r="K21" s="19"/>
      <c r="L21" s="3"/>
    </row>
    <row r="22" spans="1:12" ht="15.75" thickBot="1">
      <c r="A22" s="472"/>
      <c r="B22" s="483"/>
      <c r="C22" s="333" t="s">
        <v>260</v>
      </c>
      <c r="D22" s="285">
        <v>509</v>
      </c>
      <c r="E22" s="333" t="s">
        <v>262</v>
      </c>
      <c r="F22" s="288">
        <v>660</v>
      </c>
      <c r="G22" s="333" t="s">
        <v>264</v>
      </c>
      <c r="H22" s="291">
        <v>680</v>
      </c>
      <c r="I22" s="474"/>
      <c r="K22" s="3"/>
      <c r="L22" s="3"/>
    </row>
    <row r="23" spans="1:9" ht="15">
      <c r="A23" s="471">
        <v>6</v>
      </c>
      <c r="B23" s="477" t="s">
        <v>40</v>
      </c>
      <c r="C23" s="96" t="s">
        <v>265</v>
      </c>
      <c r="D23" s="284">
        <v>451</v>
      </c>
      <c r="E23" s="334" t="s">
        <v>270</v>
      </c>
      <c r="F23" s="287">
        <v>664</v>
      </c>
      <c r="G23" s="96" t="s">
        <v>145</v>
      </c>
      <c r="H23" s="290">
        <v>696</v>
      </c>
      <c r="I23" s="473">
        <f>D23+D24+F23+F24+H23+H24</f>
        <v>3652</v>
      </c>
    </row>
    <row r="24" spans="1:9" ht="15.75" thickBot="1">
      <c r="A24" s="472"/>
      <c r="B24" s="483"/>
      <c r="C24" s="99" t="s">
        <v>131</v>
      </c>
      <c r="D24" s="285">
        <v>471</v>
      </c>
      <c r="E24" s="333" t="s">
        <v>266</v>
      </c>
      <c r="F24" s="288">
        <v>661</v>
      </c>
      <c r="G24" s="99" t="s">
        <v>150</v>
      </c>
      <c r="H24" s="291">
        <v>709</v>
      </c>
      <c r="I24" s="474"/>
    </row>
    <row r="25" spans="1:9" ht="15">
      <c r="A25" s="471" t="s">
        <v>227</v>
      </c>
      <c r="B25" s="477" t="s">
        <v>55</v>
      </c>
      <c r="C25" s="96" t="s">
        <v>132</v>
      </c>
      <c r="D25" s="284">
        <v>475</v>
      </c>
      <c r="E25" s="334" t="s">
        <v>142</v>
      </c>
      <c r="F25" s="287">
        <v>642</v>
      </c>
      <c r="G25" s="335" t="s">
        <v>268</v>
      </c>
      <c r="H25" s="290">
        <v>694</v>
      </c>
      <c r="I25" s="473">
        <f>D25+D26+F25+F26+H25+H26</f>
        <v>3467</v>
      </c>
    </row>
    <row r="26" spans="1:9" ht="15.75" thickBot="1">
      <c r="A26" s="472"/>
      <c r="B26" s="478"/>
      <c r="C26" s="99" t="s">
        <v>151</v>
      </c>
      <c r="D26" s="285">
        <v>334</v>
      </c>
      <c r="E26" s="336" t="s">
        <v>269</v>
      </c>
      <c r="F26" s="288">
        <v>682</v>
      </c>
      <c r="G26" s="336" t="s">
        <v>267</v>
      </c>
      <c r="H26" s="291">
        <v>640</v>
      </c>
      <c r="I26" s="474"/>
    </row>
    <row r="27" spans="1:9" ht="38.25" customHeight="1">
      <c r="A27" s="3" t="s">
        <v>23</v>
      </c>
      <c r="B27" s="3"/>
      <c r="H27" s="3"/>
      <c r="I27" s="15" t="s">
        <v>24</v>
      </c>
    </row>
    <row r="28" spans="1:10" ht="14.25">
      <c r="A28" s="283" t="s">
        <v>130</v>
      </c>
      <c r="B28" s="283"/>
      <c r="C28" s="77"/>
      <c r="D28" s="77"/>
      <c r="E28" s="77"/>
      <c r="F28" s="77"/>
      <c r="G28" s="203"/>
      <c r="H28" s="282"/>
      <c r="I28" s="282" t="s">
        <v>240</v>
      </c>
      <c r="J28" s="76"/>
    </row>
    <row r="29" spans="1:10" ht="14.25">
      <c r="A29" s="231" t="s">
        <v>223</v>
      </c>
      <c r="B29" s="3"/>
      <c r="C29" s="77"/>
      <c r="D29" s="3"/>
      <c r="E29" s="91"/>
      <c r="F29" s="239"/>
      <c r="G29" s="91"/>
      <c r="H29" s="15"/>
      <c r="I29" s="15" t="s">
        <v>7</v>
      </c>
      <c r="J29" s="19"/>
    </row>
    <row r="30" spans="1:10" ht="14.25">
      <c r="A30" s="231"/>
      <c r="B30" s="3"/>
      <c r="C30" s="3" t="s">
        <v>195</v>
      </c>
      <c r="D30" s="3"/>
      <c r="E30" s="91"/>
      <c r="F30" s="239"/>
      <c r="G30" s="91"/>
      <c r="H30" s="239"/>
      <c r="I30" s="15"/>
      <c r="J30" s="15"/>
    </row>
    <row r="31" spans="8:10" ht="14.25">
      <c r="H31" s="14"/>
      <c r="J31" s="15"/>
    </row>
  </sheetData>
  <sheetProtection/>
  <mergeCells count="31">
    <mergeCell ref="B23:B24"/>
    <mergeCell ref="I15:I16"/>
    <mergeCell ref="I17:I18"/>
    <mergeCell ref="I21:I22"/>
    <mergeCell ref="I23:I24"/>
    <mergeCell ref="B15:B16"/>
    <mergeCell ref="A17:A18"/>
    <mergeCell ref="A13:A14"/>
    <mergeCell ref="A21:A22"/>
    <mergeCell ref="B17:B18"/>
    <mergeCell ref="B21:B22"/>
    <mergeCell ref="B13:B14"/>
    <mergeCell ref="A2:I2"/>
    <mergeCell ref="A3:I3"/>
    <mergeCell ref="A6:I6"/>
    <mergeCell ref="A11:A12"/>
    <mergeCell ref="B11:B12"/>
    <mergeCell ref="C11:D11"/>
    <mergeCell ref="I11:I12"/>
    <mergeCell ref="E11:F11"/>
    <mergeCell ref="G11:H11"/>
    <mergeCell ref="A25:A26"/>
    <mergeCell ref="I25:I26"/>
    <mergeCell ref="H9:I9"/>
    <mergeCell ref="B25:B26"/>
    <mergeCell ref="A15:A16"/>
    <mergeCell ref="I13:I14"/>
    <mergeCell ref="A23:A24"/>
    <mergeCell ref="B19:B20"/>
    <mergeCell ref="I19:I20"/>
    <mergeCell ref="A19:A20"/>
  </mergeCells>
  <printOptions/>
  <pageMargins left="0.5118110236220472" right="0.5118110236220472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P26"/>
  <sheetViews>
    <sheetView view="pageLayout" zoomScaleNormal="120" workbookViewId="0" topLeftCell="A1">
      <selection activeCell="J16" sqref="J16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2.8515625" style="0" customWidth="1"/>
    <col min="4" max="4" width="15.8515625" style="0" customWidth="1"/>
    <col min="5" max="8" width="5.57421875" style="0" customWidth="1"/>
    <col min="9" max="9" width="8.57421875" style="0" customWidth="1"/>
    <col min="10" max="13" width="5.57421875" style="0" customWidth="1"/>
    <col min="14" max="14" width="8.57421875" style="0" customWidth="1"/>
    <col min="15" max="15" width="9.57421875" style="0" customWidth="1"/>
  </cols>
  <sheetData>
    <row r="2" spans="1:15" ht="15">
      <c r="A2" s="504" t="s">
        <v>239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</row>
    <row r="3" spans="1:15" ht="15.75">
      <c r="A3" s="505" t="s">
        <v>309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21">
      <c r="A6" s="462" t="s">
        <v>229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ht="15" thickBot="1"/>
    <row r="10" spans="1:15" ht="15" customHeight="1">
      <c r="A10" s="467" t="s">
        <v>0</v>
      </c>
      <c r="B10" s="467" t="s">
        <v>32</v>
      </c>
      <c r="C10" s="507" t="s">
        <v>33</v>
      </c>
      <c r="D10" s="468" t="s">
        <v>2</v>
      </c>
      <c r="E10" s="493" t="s">
        <v>3</v>
      </c>
      <c r="F10" s="507"/>
      <c r="G10" s="507"/>
      <c r="H10" s="494"/>
      <c r="I10" s="463" t="s">
        <v>4</v>
      </c>
      <c r="J10" s="493" t="s">
        <v>5</v>
      </c>
      <c r="K10" s="507"/>
      <c r="L10" s="507"/>
      <c r="M10" s="494"/>
      <c r="N10" s="463" t="s">
        <v>4</v>
      </c>
      <c r="O10" s="502" t="s">
        <v>6</v>
      </c>
    </row>
    <row r="11" spans="1:15" ht="15" thickBot="1">
      <c r="A11" s="501"/>
      <c r="B11" s="501"/>
      <c r="C11" s="508"/>
      <c r="D11" s="506"/>
      <c r="E11" s="114">
        <v>1</v>
      </c>
      <c r="F11" s="58">
        <v>2</v>
      </c>
      <c r="G11" s="58">
        <v>3</v>
      </c>
      <c r="H11" s="59">
        <v>4</v>
      </c>
      <c r="I11" s="464"/>
      <c r="J11" s="114">
        <v>1</v>
      </c>
      <c r="K11" s="58">
        <v>2</v>
      </c>
      <c r="L11" s="58">
        <v>3</v>
      </c>
      <c r="M11" s="59">
        <v>4</v>
      </c>
      <c r="N11" s="464"/>
      <c r="O11" s="503"/>
    </row>
    <row r="12" spans="1:16" ht="15">
      <c r="A12" s="108">
        <v>1</v>
      </c>
      <c r="B12" s="92" t="s">
        <v>74</v>
      </c>
      <c r="C12" s="92" t="s">
        <v>45</v>
      </c>
      <c r="D12" s="275" t="s">
        <v>40</v>
      </c>
      <c r="E12" s="346">
        <v>148</v>
      </c>
      <c r="F12" s="346">
        <v>141</v>
      </c>
      <c r="G12" s="346">
        <v>144</v>
      </c>
      <c r="H12" s="346">
        <v>148</v>
      </c>
      <c r="I12" s="293">
        <f aca="true" t="shared" si="0" ref="I12:I19">(H12+G12+F12+E12)</f>
        <v>581</v>
      </c>
      <c r="J12" s="293">
        <v>135</v>
      </c>
      <c r="K12" s="293">
        <v>140</v>
      </c>
      <c r="L12" s="293">
        <v>143</v>
      </c>
      <c r="M12" s="293">
        <v>133</v>
      </c>
      <c r="N12" s="293">
        <f aca="true" t="shared" si="1" ref="N12:N19">J12+K12+L12+M12</f>
        <v>551</v>
      </c>
      <c r="O12" s="274">
        <f aca="true" t="shared" si="2" ref="O12:O19">I12+N12</f>
        <v>1132</v>
      </c>
      <c r="P12" s="33"/>
    </row>
    <row r="13" spans="1:15" ht="15">
      <c r="A13" s="61">
        <v>2</v>
      </c>
      <c r="B13" s="93" t="s">
        <v>313</v>
      </c>
      <c r="C13" s="93" t="s">
        <v>314</v>
      </c>
      <c r="D13" s="270" t="s">
        <v>50</v>
      </c>
      <c r="E13" s="346">
        <v>121</v>
      </c>
      <c r="F13" s="346">
        <v>139</v>
      </c>
      <c r="G13" s="346">
        <v>160</v>
      </c>
      <c r="H13" s="346">
        <v>154</v>
      </c>
      <c r="I13" s="295">
        <f t="shared" si="0"/>
        <v>574</v>
      </c>
      <c r="J13" s="295">
        <v>127</v>
      </c>
      <c r="K13" s="295">
        <v>125</v>
      </c>
      <c r="L13" s="295">
        <v>142</v>
      </c>
      <c r="M13" s="295">
        <v>113</v>
      </c>
      <c r="N13" s="295">
        <f t="shared" si="1"/>
        <v>507</v>
      </c>
      <c r="O13" s="271">
        <f t="shared" si="2"/>
        <v>1081</v>
      </c>
    </row>
    <row r="14" spans="1:15" ht="15">
      <c r="A14" s="61">
        <v>3</v>
      </c>
      <c r="B14" s="93" t="s">
        <v>76</v>
      </c>
      <c r="C14" s="93" t="s">
        <v>61</v>
      </c>
      <c r="D14" s="135" t="s">
        <v>42</v>
      </c>
      <c r="E14" s="346">
        <v>102</v>
      </c>
      <c r="F14" s="346">
        <v>138</v>
      </c>
      <c r="G14" s="346">
        <v>135</v>
      </c>
      <c r="H14" s="346">
        <v>114</v>
      </c>
      <c r="I14" s="295">
        <f t="shared" si="0"/>
        <v>489</v>
      </c>
      <c r="J14" s="295">
        <v>129</v>
      </c>
      <c r="K14" s="295">
        <v>96</v>
      </c>
      <c r="L14" s="295">
        <v>132</v>
      </c>
      <c r="M14" s="295">
        <v>119</v>
      </c>
      <c r="N14" s="295">
        <f t="shared" si="1"/>
        <v>476</v>
      </c>
      <c r="O14" s="271">
        <f t="shared" si="2"/>
        <v>965</v>
      </c>
    </row>
    <row r="15" spans="1:15" ht="15.75" thickBot="1">
      <c r="A15" s="110">
        <v>4</v>
      </c>
      <c r="B15" s="94" t="s">
        <v>154</v>
      </c>
      <c r="C15" s="94" t="s">
        <v>46</v>
      </c>
      <c r="D15" s="272" t="s">
        <v>41</v>
      </c>
      <c r="E15" s="346">
        <v>121</v>
      </c>
      <c r="F15" s="346">
        <v>123</v>
      </c>
      <c r="G15" s="346">
        <v>84</v>
      </c>
      <c r="H15" s="346">
        <v>147</v>
      </c>
      <c r="I15" s="297">
        <f t="shared" si="0"/>
        <v>475</v>
      </c>
      <c r="J15" s="297">
        <v>120</v>
      </c>
      <c r="K15" s="297">
        <v>134</v>
      </c>
      <c r="L15" s="297">
        <v>110</v>
      </c>
      <c r="M15" s="297">
        <v>106</v>
      </c>
      <c r="N15" s="297">
        <f t="shared" si="1"/>
        <v>470</v>
      </c>
      <c r="O15" s="273">
        <f t="shared" si="2"/>
        <v>945</v>
      </c>
    </row>
    <row r="16" spans="1:15" ht="15">
      <c r="A16" s="108">
        <v>5</v>
      </c>
      <c r="B16" s="92" t="s">
        <v>75</v>
      </c>
      <c r="C16" s="92" t="s">
        <v>69</v>
      </c>
      <c r="D16" s="275" t="s">
        <v>44</v>
      </c>
      <c r="E16" s="346">
        <v>106</v>
      </c>
      <c r="F16" s="346">
        <v>110</v>
      </c>
      <c r="G16" s="346">
        <v>91</v>
      </c>
      <c r="H16" s="346">
        <v>129</v>
      </c>
      <c r="I16" s="293">
        <f t="shared" si="0"/>
        <v>436</v>
      </c>
      <c r="J16" s="292"/>
      <c r="K16" s="292"/>
      <c r="L16" s="292"/>
      <c r="M16" s="292"/>
      <c r="N16" s="293">
        <f t="shared" si="1"/>
        <v>0</v>
      </c>
      <c r="O16" s="274">
        <f t="shared" si="2"/>
        <v>436</v>
      </c>
    </row>
    <row r="17" spans="1:15" ht="15">
      <c r="A17" s="61">
        <v>6</v>
      </c>
      <c r="B17" s="93" t="s">
        <v>315</v>
      </c>
      <c r="C17" s="93" t="s">
        <v>316</v>
      </c>
      <c r="D17" s="270" t="s">
        <v>39</v>
      </c>
      <c r="E17" s="346">
        <v>105</v>
      </c>
      <c r="F17" s="346">
        <v>107</v>
      </c>
      <c r="G17" s="346">
        <v>113</v>
      </c>
      <c r="H17" s="346">
        <v>91</v>
      </c>
      <c r="I17" s="295">
        <f t="shared" si="0"/>
        <v>416</v>
      </c>
      <c r="J17" s="294"/>
      <c r="K17" s="294"/>
      <c r="L17" s="294"/>
      <c r="M17" s="294"/>
      <c r="N17" s="295">
        <f t="shared" si="1"/>
        <v>0</v>
      </c>
      <c r="O17" s="271">
        <f t="shared" si="2"/>
        <v>416</v>
      </c>
    </row>
    <row r="18" spans="1:15" ht="15">
      <c r="A18" s="61">
        <v>7</v>
      </c>
      <c r="B18" s="93" t="s">
        <v>317</v>
      </c>
      <c r="C18" s="347" t="s">
        <v>318</v>
      </c>
      <c r="D18" s="270" t="s">
        <v>319</v>
      </c>
      <c r="E18" s="346">
        <v>111</v>
      </c>
      <c r="F18" s="346">
        <v>70</v>
      </c>
      <c r="G18" s="346">
        <v>126</v>
      </c>
      <c r="H18" s="346">
        <v>83</v>
      </c>
      <c r="I18" s="295">
        <f t="shared" si="0"/>
        <v>390</v>
      </c>
      <c r="J18" s="294"/>
      <c r="K18" s="294"/>
      <c r="L18" s="294"/>
      <c r="M18" s="294"/>
      <c r="N18" s="295">
        <f t="shared" si="1"/>
        <v>0</v>
      </c>
      <c r="O18" s="271">
        <f t="shared" si="2"/>
        <v>390</v>
      </c>
    </row>
    <row r="19" spans="1:15" ht="15.75" thickBot="1">
      <c r="A19" s="110">
        <v>8</v>
      </c>
      <c r="B19" s="94" t="s">
        <v>320</v>
      </c>
      <c r="C19" s="94" t="s">
        <v>157</v>
      </c>
      <c r="D19" s="270" t="s">
        <v>55</v>
      </c>
      <c r="E19" s="346">
        <v>92</v>
      </c>
      <c r="F19" s="346">
        <v>83</v>
      </c>
      <c r="G19" s="346">
        <v>117</v>
      </c>
      <c r="H19" s="346">
        <v>95</v>
      </c>
      <c r="I19" s="295">
        <f t="shared" si="0"/>
        <v>387</v>
      </c>
      <c r="J19" s="294"/>
      <c r="K19" s="296"/>
      <c r="L19" s="296"/>
      <c r="M19" s="296"/>
      <c r="N19" s="297">
        <f t="shared" si="1"/>
        <v>0</v>
      </c>
      <c r="O19" s="273">
        <f t="shared" si="2"/>
        <v>387</v>
      </c>
    </row>
    <row r="24" spans="1:16" ht="14.25">
      <c r="A24" s="3" t="s">
        <v>23</v>
      </c>
      <c r="B24" s="3"/>
      <c r="C24" s="3"/>
      <c r="O24" s="14" t="s">
        <v>23</v>
      </c>
      <c r="P24" s="14"/>
    </row>
    <row r="25" spans="1:16" ht="14.25">
      <c r="A25" s="283" t="s">
        <v>130</v>
      </c>
      <c r="B25" s="283"/>
      <c r="C25" s="77"/>
      <c r="D25" s="77"/>
      <c r="E25" s="77"/>
      <c r="N25" s="298"/>
      <c r="O25" s="282" t="s">
        <v>240</v>
      </c>
      <c r="P25" s="21"/>
    </row>
    <row r="26" spans="1:16" ht="14.25">
      <c r="A26" s="5" t="s">
        <v>223</v>
      </c>
      <c r="B26" s="3"/>
      <c r="C26" s="77"/>
      <c r="D26" s="3"/>
      <c r="E26" s="4"/>
      <c r="O26" s="15" t="s">
        <v>7</v>
      </c>
      <c r="P26" s="15"/>
    </row>
  </sheetData>
  <sheetProtection/>
  <mergeCells count="12">
    <mergeCell ref="N10:N11"/>
    <mergeCell ref="C10:C11"/>
    <mergeCell ref="B10:B11"/>
    <mergeCell ref="O10:O11"/>
    <mergeCell ref="A2:O2"/>
    <mergeCell ref="A3:O3"/>
    <mergeCell ref="A6:O6"/>
    <mergeCell ref="A10:A11"/>
    <mergeCell ref="D10:D11"/>
    <mergeCell ref="E10:H10"/>
    <mergeCell ref="I10:I11"/>
    <mergeCell ref="J10:M1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P31"/>
  <sheetViews>
    <sheetView zoomScale="110" zoomScaleNormal="110" zoomScaleSheetLayoutView="55" workbookViewId="0" topLeftCell="A1">
      <selection activeCell="D22" sqref="D22"/>
    </sheetView>
  </sheetViews>
  <sheetFormatPr defaultColWidth="11.421875" defaultRowHeight="15"/>
  <cols>
    <col min="1" max="1" width="5.57421875" style="0" customWidth="1"/>
    <col min="2" max="2" width="16.57421875" style="0" customWidth="1"/>
    <col min="3" max="3" width="11.421875" style="0" customWidth="1"/>
    <col min="4" max="4" width="16.8515625" style="0" bestFit="1" customWidth="1"/>
    <col min="5" max="8" width="5.57421875" style="0" customWidth="1"/>
    <col min="9" max="9" width="8.57421875" style="0" customWidth="1"/>
    <col min="10" max="13" width="5.57421875" style="0" customWidth="1"/>
    <col min="14" max="14" width="8.00390625" style="0" customWidth="1"/>
    <col min="15" max="15" width="10.8515625" style="0" customWidth="1"/>
    <col min="16" max="16" width="5.57421875" style="0" customWidth="1"/>
  </cols>
  <sheetData>
    <row r="2" spans="1:15" ht="15">
      <c r="A2" s="461" t="s">
        <v>239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</row>
    <row r="3" spans="1:15" ht="15.75">
      <c r="A3" s="505" t="s">
        <v>309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21">
      <c r="A6" s="462" t="s">
        <v>230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ht="26.25" customHeight="1" thickBot="1"/>
    <row r="10" spans="1:15" ht="15" customHeight="1">
      <c r="A10" s="467" t="s">
        <v>0</v>
      </c>
      <c r="B10" s="493" t="s">
        <v>1</v>
      </c>
      <c r="C10" s="507" t="s">
        <v>34</v>
      </c>
      <c r="D10" s="468" t="s">
        <v>2</v>
      </c>
      <c r="E10" s="493" t="s">
        <v>3</v>
      </c>
      <c r="F10" s="507"/>
      <c r="G10" s="507"/>
      <c r="H10" s="494"/>
      <c r="I10" s="463" t="s">
        <v>4</v>
      </c>
      <c r="J10" s="493" t="s">
        <v>5</v>
      </c>
      <c r="K10" s="507"/>
      <c r="L10" s="507"/>
      <c r="M10" s="494"/>
      <c r="N10" s="463" t="s">
        <v>4</v>
      </c>
      <c r="O10" s="502" t="s">
        <v>6</v>
      </c>
    </row>
    <row r="11" spans="1:15" ht="15" thickBot="1">
      <c r="A11" s="501"/>
      <c r="B11" s="509"/>
      <c r="C11" s="508"/>
      <c r="D11" s="506"/>
      <c r="E11" s="114">
        <v>1</v>
      </c>
      <c r="F11" s="58">
        <v>2</v>
      </c>
      <c r="G11" s="58">
        <v>3</v>
      </c>
      <c r="H11" s="59">
        <v>4</v>
      </c>
      <c r="I11" s="464"/>
      <c r="J11" s="114">
        <v>1</v>
      </c>
      <c r="K11" s="58">
        <v>2</v>
      </c>
      <c r="L11" s="58">
        <v>3</v>
      </c>
      <c r="M11" s="59">
        <v>4</v>
      </c>
      <c r="N11" s="464"/>
      <c r="O11" s="503"/>
    </row>
    <row r="12" spans="1:16" ht="15">
      <c r="A12" s="350">
        <v>1</v>
      </c>
      <c r="B12" s="217" t="s">
        <v>72</v>
      </c>
      <c r="C12" s="115" t="s">
        <v>47</v>
      </c>
      <c r="D12" s="116" t="s">
        <v>40</v>
      </c>
      <c r="E12" s="346">
        <v>160</v>
      </c>
      <c r="F12" s="346">
        <v>161</v>
      </c>
      <c r="G12" s="346">
        <v>184</v>
      </c>
      <c r="H12" s="346">
        <v>158</v>
      </c>
      <c r="I12" s="16">
        <f>E12+F12+G12+H12</f>
        <v>663</v>
      </c>
      <c r="J12" s="300">
        <v>164</v>
      </c>
      <c r="K12" s="301">
        <v>165</v>
      </c>
      <c r="L12" s="301">
        <v>197</v>
      </c>
      <c r="M12" s="302">
        <v>185</v>
      </c>
      <c r="N12" s="131">
        <f>J12+K12+L12+M12</f>
        <v>711</v>
      </c>
      <c r="O12" s="216">
        <f>(I12+N12)</f>
        <v>1374</v>
      </c>
      <c r="P12" s="312"/>
    </row>
    <row r="13" spans="1:16" ht="15.75" thickBot="1">
      <c r="A13" s="351">
        <v>2</v>
      </c>
      <c r="B13" s="218" t="s">
        <v>73</v>
      </c>
      <c r="C13" s="95" t="s">
        <v>68</v>
      </c>
      <c r="D13" s="117" t="s">
        <v>42</v>
      </c>
      <c r="E13" s="346">
        <v>178</v>
      </c>
      <c r="F13" s="346">
        <v>170</v>
      </c>
      <c r="G13" s="346">
        <v>165</v>
      </c>
      <c r="H13" s="346">
        <v>175</v>
      </c>
      <c r="I13" s="17">
        <f>E13+F13+G13+H13</f>
        <v>688</v>
      </c>
      <c r="J13" s="303">
        <v>178</v>
      </c>
      <c r="K13" s="294">
        <v>153</v>
      </c>
      <c r="L13" s="294">
        <v>172</v>
      </c>
      <c r="M13" s="304">
        <v>177</v>
      </c>
      <c r="N13" s="132">
        <f>J13+K13+L13+M13</f>
        <v>680</v>
      </c>
      <c r="O13" s="35">
        <f>(I13+N13)</f>
        <v>1368</v>
      </c>
      <c r="P13" s="312"/>
    </row>
    <row r="14" spans="1:15" ht="15">
      <c r="A14" s="350">
        <v>3</v>
      </c>
      <c r="B14" s="218" t="s">
        <v>90</v>
      </c>
      <c r="C14" s="95" t="s">
        <v>49</v>
      </c>
      <c r="D14" s="117" t="s">
        <v>43</v>
      </c>
      <c r="E14" s="346">
        <v>156</v>
      </c>
      <c r="F14" s="346">
        <v>159</v>
      </c>
      <c r="G14" s="346">
        <v>168</v>
      </c>
      <c r="H14" s="346">
        <v>165</v>
      </c>
      <c r="I14" s="17">
        <f>E14+F14+G14+H14</f>
        <v>648</v>
      </c>
      <c r="J14" s="303">
        <v>171</v>
      </c>
      <c r="K14" s="294">
        <v>180</v>
      </c>
      <c r="L14" s="294">
        <v>153</v>
      </c>
      <c r="M14" s="304">
        <v>175</v>
      </c>
      <c r="N14" s="132">
        <f>J14+K14+L14+M14</f>
        <v>679</v>
      </c>
      <c r="O14" s="35">
        <f>(I14+N14)</f>
        <v>1327</v>
      </c>
    </row>
    <row r="15" spans="1:15" s="3" customFormat="1" ht="15.75" thickBot="1">
      <c r="A15" s="351">
        <v>4</v>
      </c>
      <c r="B15" s="218" t="s">
        <v>324</v>
      </c>
      <c r="C15" s="95" t="s">
        <v>52</v>
      </c>
      <c r="D15" s="117" t="s">
        <v>39</v>
      </c>
      <c r="E15" s="346">
        <v>172</v>
      </c>
      <c r="F15" s="346">
        <v>157</v>
      </c>
      <c r="G15" s="346">
        <v>169</v>
      </c>
      <c r="H15" s="346">
        <v>166</v>
      </c>
      <c r="I15" s="17">
        <f>E15+F15+G15+H15</f>
        <v>664</v>
      </c>
      <c r="J15" s="303">
        <v>152</v>
      </c>
      <c r="K15" s="294">
        <v>169</v>
      </c>
      <c r="L15" s="294">
        <v>151</v>
      </c>
      <c r="M15" s="304">
        <v>153</v>
      </c>
      <c r="N15" s="132">
        <f>J15+K15+L15+M15</f>
        <v>625</v>
      </c>
      <c r="O15" s="35">
        <f>(I15+N15)</f>
        <v>1289</v>
      </c>
    </row>
    <row r="16" spans="1:16" ht="15">
      <c r="A16" s="350">
        <v>5</v>
      </c>
      <c r="B16" s="582" t="s">
        <v>117</v>
      </c>
      <c r="C16" s="95" t="s">
        <v>323</v>
      </c>
      <c r="D16" s="119" t="s">
        <v>50</v>
      </c>
      <c r="E16" s="346">
        <v>165</v>
      </c>
      <c r="F16" s="346">
        <v>177</v>
      </c>
      <c r="G16" s="346">
        <v>172</v>
      </c>
      <c r="H16" s="346">
        <v>151</v>
      </c>
      <c r="I16" s="32">
        <f>E16+F16+G16+H16</f>
        <v>665</v>
      </c>
      <c r="J16" s="305">
        <v>160</v>
      </c>
      <c r="K16" s="292">
        <v>163</v>
      </c>
      <c r="L16" s="292">
        <v>147</v>
      </c>
      <c r="M16" s="306">
        <v>146</v>
      </c>
      <c r="N16" s="134">
        <f>J16+K16+L16+M16</f>
        <v>616</v>
      </c>
      <c r="O16" s="36">
        <f>(I16+N16)</f>
        <v>1281</v>
      </c>
      <c r="P16" s="1"/>
    </row>
    <row r="17" spans="1:16" ht="15.75" thickBot="1">
      <c r="A17" s="351">
        <v>6</v>
      </c>
      <c r="B17" s="221" t="s">
        <v>325</v>
      </c>
      <c r="C17" s="95" t="s">
        <v>67</v>
      </c>
      <c r="D17" s="118" t="s">
        <v>44</v>
      </c>
      <c r="E17" s="346">
        <v>153</v>
      </c>
      <c r="F17" s="346">
        <v>180</v>
      </c>
      <c r="G17" s="346">
        <v>164</v>
      </c>
      <c r="H17" s="346">
        <v>147</v>
      </c>
      <c r="I17" s="18">
        <f>E17+F17+G17+H17</f>
        <v>644</v>
      </c>
      <c r="J17" s="307">
        <v>166</v>
      </c>
      <c r="K17" s="296">
        <v>158</v>
      </c>
      <c r="L17" s="296">
        <v>165</v>
      </c>
      <c r="M17" s="308">
        <v>141</v>
      </c>
      <c r="N17" s="133">
        <f>J17+K17+L17+M17</f>
        <v>630</v>
      </c>
      <c r="O17" s="136">
        <f>(I17+N17)</f>
        <v>1274</v>
      </c>
      <c r="P17" s="202"/>
    </row>
    <row r="18" spans="1:16" ht="15">
      <c r="A18" s="350">
        <v>7</v>
      </c>
      <c r="B18" s="219" t="s">
        <v>71</v>
      </c>
      <c r="C18" s="109" t="s">
        <v>48</v>
      </c>
      <c r="D18" s="119" t="s">
        <v>42</v>
      </c>
      <c r="E18" s="346">
        <v>141</v>
      </c>
      <c r="F18" s="346">
        <v>172</v>
      </c>
      <c r="G18" s="346">
        <v>159</v>
      </c>
      <c r="H18" s="346">
        <v>154</v>
      </c>
      <c r="I18" s="32">
        <f aca="true" t="shared" si="0" ref="I12:I23">E18+F18+G18+H18</f>
        <v>626</v>
      </c>
      <c r="J18" s="305"/>
      <c r="K18" s="292"/>
      <c r="L18" s="292"/>
      <c r="M18" s="306"/>
      <c r="N18" s="134">
        <f aca="true" t="shared" si="1" ref="N12:N23">J18+K18+L18+M18</f>
        <v>0</v>
      </c>
      <c r="O18" s="36">
        <f aca="true" t="shared" si="2" ref="O12:O23">(I18+N18)</f>
        <v>626</v>
      </c>
      <c r="P18" s="202"/>
    </row>
    <row r="19" spans="1:16" ht="15">
      <c r="A19" s="352">
        <v>8</v>
      </c>
      <c r="B19" s="95" t="s">
        <v>326</v>
      </c>
      <c r="C19" s="325" t="s">
        <v>327</v>
      </c>
      <c r="D19" s="348" t="s">
        <v>54</v>
      </c>
      <c r="E19" s="346">
        <v>164</v>
      </c>
      <c r="F19" s="346">
        <v>157</v>
      </c>
      <c r="G19" s="346">
        <v>164</v>
      </c>
      <c r="H19" s="346">
        <v>135</v>
      </c>
      <c r="I19" s="32">
        <f t="shared" si="0"/>
        <v>620</v>
      </c>
      <c r="J19" s="305"/>
      <c r="K19" s="292"/>
      <c r="L19" s="292"/>
      <c r="M19" s="306"/>
      <c r="N19" s="134">
        <f t="shared" si="1"/>
        <v>0</v>
      </c>
      <c r="O19" s="36">
        <f t="shared" si="2"/>
        <v>620</v>
      </c>
      <c r="P19" s="328"/>
    </row>
    <row r="20" spans="1:16" ht="15">
      <c r="A20" s="352">
        <v>9</v>
      </c>
      <c r="B20" s="95" t="s">
        <v>328</v>
      </c>
      <c r="C20" s="349" t="s">
        <v>329</v>
      </c>
      <c r="D20" s="348" t="s">
        <v>50</v>
      </c>
      <c r="E20" s="346">
        <v>159</v>
      </c>
      <c r="F20" s="346">
        <v>152</v>
      </c>
      <c r="G20" s="346">
        <v>136</v>
      </c>
      <c r="H20" s="346">
        <v>153</v>
      </c>
      <c r="I20" s="32">
        <f t="shared" si="0"/>
        <v>600</v>
      </c>
      <c r="J20" s="305"/>
      <c r="K20" s="292"/>
      <c r="L20" s="292"/>
      <c r="M20" s="306"/>
      <c r="N20" s="134">
        <f t="shared" si="1"/>
        <v>0</v>
      </c>
      <c r="O20" s="36">
        <f t="shared" si="2"/>
        <v>600</v>
      </c>
      <c r="P20" s="328"/>
    </row>
    <row r="21" spans="1:16" ht="15.75" thickBot="1">
      <c r="A21" s="351">
        <v>10</v>
      </c>
      <c r="B21" s="220" t="s">
        <v>155</v>
      </c>
      <c r="C21" s="204" t="s">
        <v>66</v>
      </c>
      <c r="D21" s="215" t="s">
        <v>44</v>
      </c>
      <c r="E21" s="346">
        <v>148</v>
      </c>
      <c r="F21" s="346">
        <v>143</v>
      </c>
      <c r="G21" s="346">
        <v>165</v>
      </c>
      <c r="H21" s="346">
        <v>137</v>
      </c>
      <c r="I21" s="32">
        <f t="shared" si="0"/>
        <v>593</v>
      </c>
      <c r="J21" s="305"/>
      <c r="K21" s="292"/>
      <c r="L21" s="292"/>
      <c r="M21" s="306"/>
      <c r="N21" s="134">
        <f t="shared" si="1"/>
        <v>0</v>
      </c>
      <c r="O21" s="36">
        <f t="shared" si="2"/>
        <v>593</v>
      </c>
      <c r="P21" s="202"/>
    </row>
    <row r="22" spans="1:16" ht="15">
      <c r="A22" s="350">
        <v>11</v>
      </c>
      <c r="B22" s="220" t="s">
        <v>330</v>
      </c>
      <c r="C22" s="204" t="s">
        <v>331</v>
      </c>
      <c r="D22" s="215" t="s">
        <v>55</v>
      </c>
      <c r="E22" s="346">
        <v>146</v>
      </c>
      <c r="F22" s="346">
        <v>164</v>
      </c>
      <c r="G22" s="346">
        <v>138</v>
      </c>
      <c r="H22" s="346">
        <v>112</v>
      </c>
      <c r="I22" s="32">
        <f t="shared" si="0"/>
        <v>560</v>
      </c>
      <c r="J22" s="309"/>
      <c r="K22" s="310"/>
      <c r="L22" s="310"/>
      <c r="M22" s="311"/>
      <c r="N22" s="134">
        <f t="shared" si="1"/>
        <v>0</v>
      </c>
      <c r="O22" s="36">
        <f t="shared" si="2"/>
        <v>560</v>
      </c>
      <c r="P22" s="202"/>
    </row>
    <row r="23" spans="1:16" ht="15.75" thickBot="1">
      <c r="A23" s="351">
        <v>12</v>
      </c>
      <c r="B23" s="221" t="s">
        <v>332</v>
      </c>
      <c r="C23" s="111" t="s">
        <v>333</v>
      </c>
      <c r="D23" s="118" t="s">
        <v>44</v>
      </c>
      <c r="E23" s="583">
        <v>138</v>
      </c>
      <c r="F23" s="584">
        <v>142</v>
      </c>
      <c r="G23" s="584">
        <v>121</v>
      </c>
      <c r="H23" s="584">
        <v>145</v>
      </c>
      <c r="I23" s="136">
        <f t="shared" si="0"/>
        <v>546</v>
      </c>
      <c r="J23" s="307"/>
      <c r="K23" s="296"/>
      <c r="L23" s="296"/>
      <c r="M23" s="308"/>
      <c r="N23" s="133">
        <f t="shared" si="1"/>
        <v>0</v>
      </c>
      <c r="O23" s="136">
        <f t="shared" si="2"/>
        <v>546</v>
      </c>
      <c r="P23" s="1"/>
    </row>
    <row r="24" spans="1:15" ht="14.25">
      <c r="A24" s="62"/>
      <c r="B24" s="82"/>
      <c r="C24" s="82"/>
      <c r="D24" s="86"/>
      <c r="E24" s="87"/>
      <c r="F24" s="87"/>
      <c r="G24" s="87"/>
      <c r="H24" s="87"/>
      <c r="I24" s="6"/>
      <c r="J24" s="87"/>
      <c r="K24" s="87"/>
      <c r="L24" s="87"/>
      <c r="M24" s="87"/>
      <c r="N24" s="88"/>
      <c r="O24" s="6"/>
    </row>
    <row r="29" spans="1:16" ht="14.25">
      <c r="A29" s="3" t="s">
        <v>23</v>
      </c>
      <c r="B29" s="3"/>
      <c r="C29" s="3"/>
      <c r="O29" s="14" t="s">
        <v>23</v>
      </c>
      <c r="P29" s="14"/>
    </row>
    <row r="30" spans="1:16" ht="14.25">
      <c r="A30" s="283" t="s">
        <v>130</v>
      </c>
      <c r="B30" s="77"/>
      <c r="C30" s="77"/>
      <c r="D30" s="77"/>
      <c r="E30" s="77"/>
      <c r="N30" s="298"/>
      <c r="O30" s="282" t="s">
        <v>240</v>
      </c>
      <c r="P30" s="21"/>
    </row>
    <row r="31" spans="1:16" ht="14.25">
      <c r="A31" s="231" t="s">
        <v>223</v>
      </c>
      <c r="B31" s="3"/>
      <c r="C31" s="77"/>
      <c r="D31" s="3"/>
      <c r="E31" s="91"/>
      <c r="O31" s="15" t="s">
        <v>7</v>
      </c>
      <c r="P31" s="15"/>
    </row>
  </sheetData>
  <sheetProtection/>
  <mergeCells count="12">
    <mergeCell ref="I10:I11"/>
    <mergeCell ref="J10:M10"/>
    <mergeCell ref="N10:N11"/>
    <mergeCell ref="B10:B11"/>
    <mergeCell ref="O10:O11"/>
    <mergeCell ref="A2:O2"/>
    <mergeCell ref="A3:O3"/>
    <mergeCell ref="A6:O6"/>
    <mergeCell ref="A10:A11"/>
    <mergeCell ref="C10:C11"/>
    <mergeCell ref="D10:D11"/>
    <mergeCell ref="E10:H10"/>
  </mergeCells>
  <printOptions/>
  <pageMargins left="0.7874015748031497" right="0.1968503937007874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U30"/>
  <sheetViews>
    <sheetView view="pageLayout" zoomScaleNormal="120" workbookViewId="0" topLeftCell="A1">
      <selection activeCell="J4" sqref="J4"/>
    </sheetView>
  </sheetViews>
  <sheetFormatPr defaultColWidth="11.421875" defaultRowHeight="15"/>
  <cols>
    <col min="1" max="1" width="5.57421875" style="0" customWidth="1"/>
    <col min="2" max="2" width="20.421875" style="0" customWidth="1"/>
    <col min="3" max="3" width="12.140625" style="0" customWidth="1"/>
    <col min="4" max="4" width="16.00390625" style="0" customWidth="1"/>
    <col min="5" max="8" width="5.57421875" style="0" customWidth="1"/>
    <col min="9" max="9" width="6.57421875" style="0" customWidth="1"/>
    <col min="10" max="13" width="5.57421875" style="0" customWidth="1"/>
    <col min="14" max="14" width="8.57421875" style="0" customWidth="1"/>
    <col min="15" max="15" width="9.57421875" style="0" customWidth="1"/>
  </cols>
  <sheetData>
    <row r="2" spans="1:15" ht="15.75">
      <c r="A2" s="455" t="s">
        <v>239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15" ht="15.75">
      <c r="A3" s="455" t="s">
        <v>309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1:15" ht="21">
      <c r="A6" s="462" t="s">
        <v>378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ht="15.75" thickBot="1"/>
    <row r="10" spans="1:15" ht="15" customHeight="1">
      <c r="A10" s="463" t="s">
        <v>0</v>
      </c>
      <c r="B10" s="463" t="s">
        <v>1</v>
      </c>
      <c r="C10" s="463" t="s">
        <v>33</v>
      </c>
      <c r="D10" s="463" t="s">
        <v>2</v>
      </c>
      <c r="E10" s="467" t="s">
        <v>3</v>
      </c>
      <c r="F10" s="507"/>
      <c r="G10" s="507"/>
      <c r="H10" s="507"/>
      <c r="I10" s="468" t="s">
        <v>4</v>
      </c>
      <c r="J10" s="467" t="s">
        <v>5</v>
      </c>
      <c r="K10" s="507"/>
      <c r="L10" s="507"/>
      <c r="M10" s="494"/>
      <c r="N10" s="468" t="s">
        <v>4</v>
      </c>
      <c r="O10" s="510" t="s">
        <v>6</v>
      </c>
    </row>
    <row r="11" spans="1:15" ht="15" thickBot="1">
      <c r="A11" s="464"/>
      <c r="B11" s="464"/>
      <c r="C11" s="464"/>
      <c r="D11" s="464"/>
      <c r="E11" s="2">
        <v>1</v>
      </c>
      <c r="F11" s="58">
        <v>2</v>
      </c>
      <c r="G11" s="58">
        <v>3</v>
      </c>
      <c r="H11" s="58">
        <v>4</v>
      </c>
      <c r="I11" s="506"/>
      <c r="J11" s="2">
        <v>1</v>
      </c>
      <c r="K11" s="58">
        <v>2</v>
      </c>
      <c r="L11" s="58">
        <v>3</v>
      </c>
      <c r="M11" s="59">
        <v>4</v>
      </c>
      <c r="N11" s="506"/>
      <c r="O11" s="511"/>
    </row>
    <row r="12" spans="1:16" ht="15">
      <c r="A12" s="63">
        <v>1</v>
      </c>
      <c r="B12" s="120" t="s">
        <v>158</v>
      </c>
      <c r="C12" s="120" t="s">
        <v>159</v>
      </c>
      <c r="D12" s="224" t="s">
        <v>39</v>
      </c>
      <c r="E12" s="346">
        <v>192</v>
      </c>
      <c r="F12" s="346">
        <v>187</v>
      </c>
      <c r="G12" s="346">
        <v>184</v>
      </c>
      <c r="H12" s="346">
        <v>192</v>
      </c>
      <c r="I12" s="69">
        <f>SUM(E12:H12)</f>
        <v>755</v>
      </c>
      <c r="J12" s="300">
        <v>177</v>
      </c>
      <c r="K12" s="301">
        <v>177</v>
      </c>
      <c r="L12" s="301">
        <v>188</v>
      </c>
      <c r="M12" s="302">
        <v>175</v>
      </c>
      <c r="N12" s="588">
        <f>SUM(J12:M12)</f>
        <v>717</v>
      </c>
      <c r="O12" s="16">
        <f>I12+N12</f>
        <v>1472</v>
      </c>
      <c r="P12" s="90"/>
    </row>
    <row r="13" spans="1:15" ht="15">
      <c r="A13" s="64">
        <v>2</v>
      </c>
      <c r="B13" s="93" t="s">
        <v>161</v>
      </c>
      <c r="C13" s="93" t="s">
        <v>162</v>
      </c>
      <c r="D13" s="122" t="s">
        <v>39</v>
      </c>
      <c r="E13" s="346">
        <v>178</v>
      </c>
      <c r="F13" s="346">
        <v>186</v>
      </c>
      <c r="G13" s="346">
        <v>174</v>
      </c>
      <c r="H13" s="346">
        <v>179</v>
      </c>
      <c r="I13" s="70">
        <f>SUM(E13:H13)</f>
        <v>717</v>
      </c>
      <c r="J13" s="589">
        <v>160</v>
      </c>
      <c r="K13" s="314">
        <v>175</v>
      </c>
      <c r="L13" s="314">
        <v>189</v>
      </c>
      <c r="M13" s="315">
        <v>179</v>
      </c>
      <c r="N13" s="590">
        <f>SUM(J13:M13)</f>
        <v>703</v>
      </c>
      <c r="O13" s="17">
        <f>I13+N13</f>
        <v>1420</v>
      </c>
    </row>
    <row r="14" spans="1:16" ht="15">
      <c r="A14" s="64">
        <v>3</v>
      </c>
      <c r="B14" s="356" t="s">
        <v>335</v>
      </c>
      <c r="C14" s="92" t="s">
        <v>334</v>
      </c>
      <c r="D14" s="123" t="s">
        <v>42</v>
      </c>
      <c r="E14" s="346">
        <v>169</v>
      </c>
      <c r="F14" s="346">
        <v>184</v>
      </c>
      <c r="G14" s="346">
        <v>184</v>
      </c>
      <c r="H14" s="346">
        <v>174</v>
      </c>
      <c r="I14" s="70">
        <f>SUM(E14:H14)</f>
        <v>711</v>
      </c>
      <c r="J14" s="589">
        <v>153</v>
      </c>
      <c r="K14" s="314">
        <v>157</v>
      </c>
      <c r="L14" s="314">
        <v>184</v>
      </c>
      <c r="M14" s="315">
        <v>190</v>
      </c>
      <c r="N14" s="590">
        <f>M14+L14+K14+J14</f>
        <v>684</v>
      </c>
      <c r="O14" s="17">
        <f>I14+N14</f>
        <v>1395</v>
      </c>
      <c r="P14" s="104"/>
    </row>
    <row r="15" spans="1:15" ht="15">
      <c r="A15" s="64">
        <v>4</v>
      </c>
      <c r="B15" s="92" t="s">
        <v>78</v>
      </c>
      <c r="C15" s="92" t="s">
        <v>52</v>
      </c>
      <c r="D15" s="123" t="s">
        <v>41</v>
      </c>
      <c r="E15" s="346">
        <v>175</v>
      </c>
      <c r="F15" s="346">
        <v>172</v>
      </c>
      <c r="G15" s="346">
        <v>190</v>
      </c>
      <c r="H15" s="346">
        <v>163</v>
      </c>
      <c r="I15" s="70">
        <f>SUM(E15:H15)</f>
        <v>700</v>
      </c>
      <c r="J15" s="303">
        <v>163</v>
      </c>
      <c r="K15" s="294">
        <v>170</v>
      </c>
      <c r="L15" s="294">
        <v>175</v>
      </c>
      <c r="M15" s="304">
        <v>184</v>
      </c>
      <c r="N15" s="590">
        <f>M15+L15+K15+J15</f>
        <v>692</v>
      </c>
      <c r="O15" s="17">
        <f>I15+N15</f>
        <v>1392</v>
      </c>
    </row>
    <row r="16" spans="1:16" ht="15">
      <c r="A16" s="64">
        <v>5</v>
      </c>
      <c r="B16" s="92" t="s">
        <v>79</v>
      </c>
      <c r="C16" s="92" t="s">
        <v>53</v>
      </c>
      <c r="D16" s="123" t="s">
        <v>42</v>
      </c>
      <c r="E16" s="346">
        <v>176</v>
      </c>
      <c r="F16" s="346">
        <v>170</v>
      </c>
      <c r="G16" s="346">
        <v>185</v>
      </c>
      <c r="H16" s="346">
        <v>165</v>
      </c>
      <c r="I16" s="70">
        <f>SUM(E16:H16)</f>
        <v>696</v>
      </c>
      <c r="J16" s="294">
        <v>173</v>
      </c>
      <c r="K16" s="294">
        <v>160</v>
      </c>
      <c r="L16" s="294">
        <v>172</v>
      </c>
      <c r="M16" s="304">
        <v>166</v>
      </c>
      <c r="N16" s="591">
        <f>M16+L16+K16+J16</f>
        <v>671</v>
      </c>
      <c r="O16" s="17">
        <f>I16+N16</f>
        <v>1367</v>
      </c>
      <c r="P16" s="112"/>
    </row>
    <row r="17" spans="1:21" s="107" customFormat="1" ht="15.75" thickBot="1">
      <c r="A17" s="66">
        <v>6</v>
      </c>
      <c r="B17" s="94" t="s">
        <v>165</v>
      </c>
      <c r="C17" s="94" t="s">
        <v>166</v>
      </c>
      <c r="D17" s="128" t="s">
        <v>55</v>
      </c>
      <c r="E17" s="586">
        <v>159</v>
      </c>
      <c r="F17" s="586">
        <v>172</v>
      </c>
      <c r="G17" s="586">
        <v>163</v>
      </c>
      <c r="H17" s="586">
        <v>176</v>
      </c>
      <c r="I17" s="72">
        <f>SUM(E17:H17)</f>
        <v>670</v>
      </c>
      <c r="J17" s="592">
        <v>169</v>
      </c>
      <c r="K17" s="317">
        <v>183</v>
      </c>
      <c r="L17" s="317">
        <v>164</v>
      </c>
      <c r="M17" s="318">
        <v>171</v>
      </c>
      <c r="N17" s="593">
        <f>M17+L17+K17+J17</f>
        <v>687</v>
      </c>
      <c r="O17" s="18">
        <f>I17+N17</f>
        <v>1357</v>
      </c>
      <c r="P17" s="112"/>
      <c r="Q17" s="3"/>
      <c r="R17" s="3"/>
      <c r="S17" s="3"/>
      <c r="T17" s="3"/>
      <c r="U17" s="3"/>
    </row>
    <row r="18" spans="1:21" s="106" customFormat="1" ht="15.75" thickBot="1">
      <c r="A18" s="65">
        <v>7</v>
      </c>
      <c r="B18" s="92" t="s">
        <v>77</v>
      </c>
      <c r="C18" s="92" t="s">
        <v>51</v>
      </c>
      <c r="D18" s="121" t="s">
        <v>40</v>
      </c>
      <c r="E18" s="585">
        <v>142</v>
      </c>
      <c r="F18" s="585">
        <v>160</v>
      </c>
      <c r="G18" s="585">
        <v>185</v>
      </c>
      <c r="H18" s="585">
        <v>179</v>
      </c>
      <c r="I18" s="71">
        <f>SUM(E18:H18)</f>
        <v>666</v>
      </c>
      <c r="J18" s="127"/>
      <c r="K18" s="68"/>
      <c r="L18" s="68"/>
      <c r="M18" s="89"/>
      <c r="N18" s="261">
        <f aca="true" t="shared" si="0" ref="N14:N21">M18+L18+K18+J18</f>
        <v>0</v>
      </c>
      <c r="O18" s="32">
        <f>I18+N18</f>
        <v>666</v>
      </c>
      <c r="P18" s="91"/>
      <c r="Q18" s="3"/>
      <c r="R18" s="3"/>
      <c r="S18" s="3"/>
      <c r="T18" s="3"/>
      <c r="U18" s="3"/>
    </row>
    <row r="19" spans="1:18" ht="15">
      <c r="A19" s="65">
        <v>8</v>
      </c>
      <c r="B19" s="92" t="s">
        <v>160</v>
      </c>
      <c r="C19" s="92" t="s">
        <v>70</v>
      </c>
      <c r="D19" s="123" t="s">
        <v>39</v>
      </c>
      <c r="E19" s="345">
        <v>160</v>
      </c>
      <c r="F19" s="345">
        <v>154</v>
      </c>
      <c r="G19" s="345">
        <v>158</v>
      </c>
      <c r="H19" s="345">
        <v>182</v>
      </c>
      <c r="I19" s="70">
        <f>SUM(E19:H19)</f>
        <v>654</v>
      </c>
      <c r="J19" s="357"/>
      <c r="K19" s="358"/>
      <c r="L19" s="358"/>
      <c r="M19" s="359"/>
      <c r="N19" s="263">
        <f t="shared" si="0"/>
        <v>0</v>
      </c>
      <c r="O19" s="32">
        <f>I19+N19</f>
        <v>654</v>
      </c>
      <c r="P19" s="198"/>
      <c r="R19" s="3"/>
    </row>
    <row r="20" spans="1:15" ht="15">
      <c r="A20" s="64">
        <v>9</v>
      </c>
      <c r="B20" s="92" t="s">
        <v>163</v>
      </c>
      <c r="C20" s="92" t="s">
        <v>164</v>
      </c>
      <c r="D20" s="123" t="s">
        <v>44</v>
      </c>
      <c r="E20" s="345">
        <v>170</v>
      </c>
      <c r="F20" s="345">
        <v>142</v>
      </c>
      <c r="G20" s="345">
        <v>155</v>
      </c>
      <c r="H20" s="345">
        <v>164</v>
      </c>
      <c r="I20" s="70">
        <f>SUM(E20:H20)</f>
        <v>631</v>
      </c>
      <c r="J20" s="64"/>
      <c r="K20" s="67"/>
      <c r="L20" s="67"/>
      <c r="M20" s="129"/>
      <c r="N20" s="261">
        <f t="shared" si="0"/>
        <v>0</v>
      </c>
      <c r="O20" s="17">
        <f>I20+N20</f>
        <v>631</v>
      </c>
    </row>
    <row r="21" spans="1:15" ht="15.75" thickBot="1">
      <c r="A21" s="66">
        <v>10</v>
      </c>
      <c r="B21" s="105" t="s">
        <v>167</v>
      </c>
      <c r="C21" s="105" t="s">
        <v>67</v>
      </c>
      <c r="D21" s="124" t="s">
        <v>44</v>
      </c>
      <c r="E21" s="587">
        <v>166</v>
      </c>
      <c r="F21" s="587">
        <v>127</v>
      </c>
      <c r="G21" s="587">
        <v>145</v>
      </c>
      <c r="H21" s="587">
        <v>136</v>
      </c>
      <c r="I21" s="72">
        <f>SUM(E21:H21)</f>
        <v>574</v>
      </c>
      <c r="J21" s="66"/>
      <c r="K21" s="74"/>
      <c r="L21" s="74"/>
      <c r="M21" s="130"/>
      <c r="N21" s="262">
        <f t="shared" si="0"/>
        <v>0</v>
      </c>
      <c r="O21" s="18">
        <f>I21+N21</f>
        <v>574</v>
      </c>
    </row>
    <row r="22" spans="1:15" ht="15">
      <c r="A22" s="87"/>
      <c r="B22" s="222"/>
      <c r="C22" s="222"/>
      <c r="D22" s="223"/>
      <c r="E22" s="87"/>
      <c r="F22" s="87"/>
      <c r="G22" s="87"/>
      <c r="H22" s="87"/>
      <c r="I22" s="88"/>
      <c r="J22" s="87"/>
      <c r="K22" s="87"/>
      <c r="L22" s="87"/>
      <c r="M22" s="87"/>
      <c r="N22" s="91"/>
      <c r="O22" s="6"/>
    </row>
    <row r="23" spans="1:15" ht="14.25">
      <c r="A23" s="62"/>
      <c r="B23" s="82"/>
      <c r="C23" s="82"/>
      <c r="D23" s="86"/>
      <c r="E23" s="87"/>
      <c r="F23" s="87"/>
      <c r="G23" s="87"/>
      <c r="H23" s="87"/>
      <c r="I23" s="6"/>
      <c r="J23" s="87"/>
      <c r="K23" s="87"/>
      <c r="L23" s="87"/>
      <c r="M23" s="87"/>
      <c r="N23" s="88"/>
      <c r="O23" s="6"/>
    </row>
    <row r="28" spans="1:16" ht="14.25">
      <c r="A28" s="3" t="s">
        <v>23</v>
      </c>
      <c r="B28" s="3"/>
      <c r="C28" s="3"/>
      <c r="O28" s="14" t="s">
        <v>23</v>
      </c>
      <c r="P28" s="14"/>
    </row>
    <row r="29" spans="1:16" ht="14.25">
      <c r="A29" s="79" t="s">
        <v>130</v>
      </c>
      <c r="B29" s="77"/>
      <c r="C29" s="77"/>
      <c r="D29" s="77"/>
      <c r="E29" s="77"/>
      <c r="O29" s="282" t="s">
        <v>240</v>
      </c>
      <c r="P29" s="21"/>
    </row>
    <row r="30" spans="1:16" ht="14.25">
      <c r="A30" s="231" t="s">
        <v>223</v>
      </c>
      <c r="B30" s="3"/>
      <c r="C30" s="77"/>
      <c r="D30" s="3"/>
      <c r="E30" s="91"/>
      <c r="O30" s="15" t="s">
        <v>7</v>
      </c>
      <c r="P30" s="15"/>
    </row>
  </sheetData>
  <sheetProtection/>
  <mergeCells count="12">
    <mergeCell ref="I10:I11"/>
    <mergeCell ref="J10:M10"/>
    <mergeCell ref="N10:N11"/>
    <mergeCell ref="B10:B11"/>
    <mergeCell ref="O10:O11"/>
    <mergeCell ref="A2:O2"/>
    <mergeCell ref="A3:O3"/>
    <mergeCell ref="A6:O6"/>
    <mergeCell ref="A10:A11"/>
    <mergeCell ref="C10:C11"/>
    <mergeCell ref="D10:D11"/>
    <mergeCell ref="E10:H1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AA31"/>
  <sheetViews>
    <sheetView zoomScalePageLayoutView="0" workbookViewId="0" topLeftCell="A4">
      <selection activeCell="E14" sqref="E14"/>
    </sheetView>
  </sheetViews>
  <sheetFormatPr defaultColWidth="11.421875" defaultRowHeight="15"/>
  <cols>
    <col min="1" max="1" width="14.57421875" style="0" customWidth="1"/>
    <col min="2" max="2" width="5.57421875" style="0" customWidth="1"/>
    <col min="3" max="3" width="18.421875" style="0" customWidth="1"/>
    <col min="4" max="4" width="19.57421875" style="0" customWidth="1"/>
    <col min="5" max="5" width="16.57421875" style="0" customWidth="1"/>
    <col min="6" max="9" width="6.57421875" style="0" customWidth="1"/>
    <col min="10" max="10" width="10.57421875" style="0" customWidth="1"/>
  </cols>
  <sheetData>
    <row r="2" spans="2:10" ht="15">
      <c r="B2" s="461" t="s">
        <v>239</v>
      </c>
      <c r="C2" s="461"/>
      <c r="D2" s="461"/>
      <c r="E2" s="461"/>
      <c r="F2" s="461"/>
      <c r="G2" s="461"/>
      <c r="H2" s="461"/>
      <c r="I2" s="461"/>
      <c r="J2" s="461"/>
    </row>
    <row r="3" spans="2:9" ht="15.75">
      <c r="B3" s="505" t="s">
        <v>309</v>
      </c>
      <c r="C3" s="505"/>
      <c r="D3" s="505"/>
      <c r="E3" s="505"/>
      <c r="F3" s="505"/>
      <c r="G3" s="505"/>
      <c r="H3" s="505"/>
      <c r="I3" s="505"/>
    </row>
    <row r="4" spans="2:9" ht="15">
      <c r="B4" s="1"/>
      <c r="C4" s="1"/>
      <c r="D4" s="1"/>
      <c r="E4" s="1"/>
      <c r="F4" s="1"/>
      <c r="G4" s="1"/>
      <c r="H4" s="1"/>
      <c r="I4" s="1"/>
    </row>
    <row r="6" spans="2:9" ht="21">
      <c r="B6" s="517" t="s">
        <v>231</v>
      </c>
      <c r="C6" s="517"/>
      <c r="D6" s="517"/>
      <c r="E6" s="517"/>
      <c r="F6" s="517"/>
      <c r="G6" s="517"/>
      <c r="H6" s="517"/>
      <c r="I6" s="517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27" ht="15">
      <c r="B9" s="1"/>
      <c r="C9" s="1"/>
      <c r="D9" s="1"/>
      <c r="E9" s="1"/>
      <c r="F9" s="1"/>
      <c r="G9" s="1"/>
      <c r="H9" s="1"/>
      <c r="I9" s="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ht="15">
      <c r="B10" s="1"/>
      <c r="C10" s="1"/>
      <c r="D10" s="1"/>
      <c r="E10" s="1"/>
      <c r="F10" s="1"/>
      <c r="G10" s="1"/>
      <c r="H10" s="1"/>
      <c r="I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6:27" ht="15" thickBot="1"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ht="18">
      <c r="B12" s="553" t="s">
        <v>0</v>
      </c>
      <c r="C12" s="557" t="s">
        <v>1</v>
      </c>
      <c r="D12" s="557" t="s">
        <v>34</v>
      </c>
      <c r="E12" s="557" t="s">
        <v>2</v>
      </c>
      <c r="F12" s="514" t="s">
        <v>5</v>
      </c>
      <c r="G12" s="514"/>
      <c r="H12" s="514"/>
      <c r="I12" s="515"/>
      <c r="J12" s="512" t="s">
        <v>4</v>
      </c>
      <c r="K12" s="4"/>
      <c r="P12" s="3"/>
      <c r="Q12" s="3"/>
      <c r="R12" s="3"/>
      <c r="S12" s="4"/>
      <c r="T12" s="4"/>
      <c r="U12" s="3"/>
      <c r="V12" s="4"/>
      <c r="W12" s="4"/>
      <c r="X12" s="4"/>
      <c r="Y12" s="4"/>
      <c r="Z12" s="4"/>
      <c r="AA12" s="4"/>
    </row>
    <row r="13" spans="2:27" ht="18.75" thickBot="1">
      <c r="B13" s="554"/>
      <c r="C13" s="557"/>
      <c r="D13" s="557"/>
      <c r="E13" s="557"/>
      <c r="F13" s="559">
        <v>1</v>
      </c>
      <c r="G13" s="559">
        <v>2</v>
      </c>
      <c r="H13" s="559">
        <v>3</v>
      </c>
      <c r="I13" s="559">
        <v>4</v>
      </c>
      <c r="J13" s="558"/>
      <c r="K13" s="4"/>
      <c r="P13" s="3"/>
      <c r="Q13" s="3"/>
      <c r="R13" s="3"/>
      <c r="S13" s="4"/>
      <c r="T13" s="4"/>
      <c r="U13" s="3"/>
      <c r="V13" s="8"/>
      <c r="W13" s="4"/>
      <c r="X13" s="4"/>
      <c r="Y13" s="4"/>
      <c r="Z13" s="4"/>
      <c r="AA13" s="4"/>
    </row>
    <row r="14" spans="2:27" ht="18">
      <c r="B14" s="555">
        <v>1</v>
      </c>
      <c r="C14" s="93" t="s">
        <v>74</v>
      </c>
      <c r="D14" s="93" t="s">
        <v>45</v>
      </c>
      <c r="E14" s="270" t="s">
        <v>40</v>
      </c>
      <c r="F14" s="556">
        <v>135</v>
      </c>
      <c r="G14" s="550">
        <v>140</v>
      </c>
      <c r="H14" s="550">
        <v>143</v>
      </c>
      <c r="I14" s="550">
        <v>133</v>
      </c>
      <c r="J14" s="560">
        <f>SUM(F14:I14)</f>
        <v>551</v>
      </c>
      <c r="K14" s="6"/>
      <c r="P14" s="3"/>
      <c r="Q14" s="3"/>
      <c r="R14" s="3"/>
      <c r="S14" s="4"/>
      <c r="T14" s="4"/>
      <c r="U14" s="7"/>
      <c r="V14" s="8"/>
      <c r="W14" s="4"/>
      <c r="X14" s="4"/>
      <c r="Y14" s="4"/>
      <c r="Z14" s="4"/>
      <c r="AA14" s="4"/>
    </row>
    <row r="15" spans="2:27" ht="18">
      <c r="B15" s="151">
        <v>2</v>
      </c>
      <c r="C15" s="93" t="s">
        <v>313</v>
      </c>
      <c r="D15" s="93" t="s">
        <v>314</v>
      </c>
      <c r="E15" s="270" t="s">
        <v>50</v>
      </c>
      <c r="F15" s="551">
        <v>127</v>
      </c>
      <c r="G15" s="551">
        <v>125</v>
      </c>
      <c r="H15" s="551">
        <v>142</v>
      </c>
      <c r="I15" s="551">
        <v>113</v>
      </c>
      <c r="J15" s="561">
        <f>SUM(F15:I15)</f>
        <v>507</v>
      </c>
      <c r="K15" s="4"/>
      <c r="P15" s="3"/>
      <c r="Q15" s="3"/>
      <c r="R15" s="3"/>
      <c r="S15" s="4"/>
      <c r="T15" s="4"/>
      <c r="U15" s="3"/>
      <c r="V15" s="4"/>
      <c r="W15" s="4"/>
      <c r="X15" s="4"/>
      <c r="Y15" s="4"/>
      <c r="Z15" s="4"/>
      <c r="AA15" s="4"/>
    </row>
    <row r="16" spans="2:27" ht="18">
      <c r="B16" s="151">
        <v>3</v>
      </c>
      <c r="C16" s="93" t="s">
        <v>76</v>
      </c>
      <c r="D16" s="93" t="s">
        <v>61</v>
      </c>
      <c r="E16" s="135" t="s">
        <v>42</v>
      </c>
      <c r="F16" s="551">
        <v>129</v>
      </c>
      <c r="G16" s="551">
        <v>96</v>
      </c>
      <c r="H16" s="551">
        <v>132</v>
      </c>
      <c r="I16" s="551">
        <v>119</v>
      </c>
      <c r="J16" s="561">
        <f>SUM(F16:I16)</f>
        <v>476</v>
      </c>
      <c r="K16" s="4"/>
      <c r="P16" s="3"/>
      <c r="Q16" s="3"/>
      <c r="R16" s="3"/>
      <c r="S16" s="4"/>
      <c r="T16" s="4"/>
      <c r="U16" s="3"/>
      <c r="V16" s="4"/>
      <c r="W16" s="4"/>
      <c r="X16" s="4"/>
      <c r="Y16" s="4"/>
      <c r="Z16" s="4"/>
      <c r="AA16" s="4"/>
    </row>
    <row r="17" spans="2:27" ht="18.75" thickBot="1">
      <c r="B17" s="153">
        <v>4</v>
      </c>
      <c r="C17" s="94" t="s">
        <v>154</v>
      </c>
      <c r="D17" s="94" t="s">
        <v>46</v>
      </c>
      <c r="E17" s="272" t="s">
        <v>41</v>
      </c>
      <c r="F17" s="552">
        <v>120</v>
      </c>
      <c r="G17" s="552">
        <v>134</v>
      </c>
      <c r="H17" s="552">
        <v>110</v>
      </c>
      <c r="I17" s="552">
        <v>106</v>
      </c>
      <c r="J17" s="562">
        <f>SUM(F17:I17)</f>
        <v>470</v>
      </c>
      <c r="K17" s="4"/>
      <c r="P17" s="3"/>
      <c r="Q17" s="3"/>
      <c r="R17" s="3"/>
      <c r="S17" s="4"/>
      <c r="T17" s="4"/>
      <c r="U17" s="3"/>
      <c r="V17" s="8"/>
      <c r="W17" s="4"/>
      <c r="X17" s="4"/>
      <c r="Y17" s="4"/>
      <c r="Z17" s="4"/>
      <c r="AA17" s="4"/>
    </row>
    <row r="18" spans="16:27" ht="14.25">
      <c r="P18" s="3"/>
      <c r="Q18" s="28"/>
      <c r="R18" s="28"/>
      <c r="S18" s="28"/>
      <c r="T18" s="28"/>
      <c r="U18" s="28"/>
      <c r="V18" s="28"/>
      <c r="W18" s="28"/>
      <c r="X18" s="28"/>
      <c r="Y18" s="28"/>
      <c r="Z18" s="3"/>
      <c r="AA18" s="3"/>
    </row>
    <row r="19" spans="16:27" ht="14.25">
      <c r="P19" s="3"/>
      <c r="Q19" s="28"/>
      <c r="R19" s="28"/>
      <c r="S19" s="28"/>
      <c r="T19" s="28"/>
      <c r="U19" s="28"/>
      <c r="V19" s="28"/>
      <c r="W19" s="28"/>
      <c r="X19" s="28"/>
      <c r="Y19" s="28"/>
      <c r="Z19" s="3"/>
      <c r="AA19" s="3"/>
    </row>
    <row r="20" spans="2:27" ht="14.25">
      <c r="B20" s="77"/>
      <c r="C20" s="76"/>
      <c r="D20" s="76"/>
      <c r="E20" s="76"/>
      <c r="F20" s="78"/>
      <c r="G20" s="78"/>
      <c r="H20" s="78"/>
      <c r="P20" s="3"/>
      <c r="Q20" s="28"/>
      <c r="R20" s="28"/>
      <c r="S20" s="28"/>
      <c r="T20" s="28"/>
      <c r="U20" s="28"/>
      <c r="V20" s="28"/>
      <c r="W20" s="28"/>
      <c r="X20" s="28"/>
      <c r="Y20" s="28"/>
      <c r="Z20" s="3"/>
      <c r="AA20" s="3"/>
    </row>
    <row r="21" spans="2:27" ht="14.25">
      <c r="B21" s="231" t="s">
        <v>91</v>
      </c>
      <c r="F21" s="15"/>
      <c r="G21" s="15"/>
      <c r="H21" s="15"/>
      <c r="J21" s="14" t="s">
        <v>23</v>
      </c>
      <c r="K21" s="14"/>
      <c r="P21" s="3"/>
      <c r="Q21" s="91"/>
      <c r="R21" s="4"/>
      <c r="S21" s="3"/>
      <c r="T21" s="8"/>
      <c r="U21" s="4"/>
      <c r="V21" s="4"/>
      <c r="W21" s="4"/>
      <c r="X21" s="4"/>
      <c r="Y21" s="4"/>
      <c r="Z21" s="3"/>
      <c r="AA21" s="3"/>
    </row>
    <row r="22" spans="2:27" ht="14.25">
      <c r="B22" s="516" t="s">
        <v>130</v>
      </c>
      <c r="C22" s="516"/>
      <c r="I22" s="21"/>
      <c r="J22" s="21" t="s">
        <v>240</v>
      </c>
      <c r="K22" s="21"/>
      <c r="P22" s="3"/>
      <c r="Q22" s="91"/>
      <c r="R22" s="4"/>
      <c r="S22" s="29"/>
      <c r="T22" s="8"/>
      <c r="U22" s="4"/>
      <c r="V22" s="4"/>
      <c r="W22" s="4"/>
      <c r="X22" s="4"/>
      <c r="Y22" s="4"/>
      <c r="Z22" s="3"/>
      <c r="AA22" s="3"/>
    </row>
    <row r="23" spans="2:27" ht="14.25">
      <c r="B23" s="516" t="s">
        <v>223</v>
      </c>
      <c r="C23" s="516"/>
      <c r="I23" s="15"/>
      <c r="J23" s="15" t="s">
        <v>7</v>
      </c>
      <c r="K23" s="15"/>
      <c r="P23" s="3"/>
      <c r="Q23" s="91"/>
      <c r="R23" s="4"/>
      <c r="S23" s="3"/>
      <c r="T23" s="4"/>
      <c r="U23" s="4"/>
      <c r="V23" s="4"/>
      <c r="W23" s="4"/>
      <c r="X23" s="4"/>
      <c r="Y23" s="4"/>
      <c r="Z23" s="3"/>
      <c r="AA23" s="3"/>
    </row>
    <row r="24" spans="16:27" ht="14.25">
      <c r="P24" s="3"/>
      <c r="Q24" s="91"/>
      <c r="R24" s="4"/>
      <c r="S24" s="3"/>
      <c r="T24" s="8"/>
      <c r="U24" s="4"/>
      <c r="V24" s="4"/>
      <c r="W24" s="4"/>
      <c r="X24" s="4"/>
      <c r="Y24" s="4"/>
      <c r="Z24" s="3"/>
      <c r="AA24" s="3"/>
    </row>
    <row r="25" spans="16:27" ht="14.25">
      <c r="P25" s="3"/>
      <c r="Q25" s="91"/>
      <c r="R25" s="4"/>
      <c r="S25" s="7"/>
      <c r="T25" s="8"/>
      <c r="U25" s="4"/>
      <c r="V25" s="4"/>
      <c r="W25" s="4"/>
      <c r="X25" s="4"/>
      <c r="Y25" s="4"/>
      <c r="Z25" s="3"/>
      <c r="AA25" s="3"/>
    </row>
    <row r="26" spans="16:27" ht="14.25">
      <c r="P26" s="3"/>
      <c r="Q26" s="91"/>
      <c r="R26" s="4"/>
      <c r="S26" s="3"/>
      <c r="T26" s="4"/>
      <c r="U26" s="4"/>
      <c r="V26" s="4"/>
      <c r="W26" s="4"/>
      <c r="X26" s="4"/>
      <c r="Y26" s="4"/>
      <c r="Z26" s="3"/>
      <c r="AA26" s="3"/>
    </row>
    <row r="27" spans="16:27" ht="14.25">
      <c r="P27" s="3"/>
      <c r="Q27" s="91"/>
      <c r="R27" s="4"/>
      <c r="S27" s="3"/>
      <c r="T27" s="4"/>
      <c r="U27" s="4"/>
      <c r="V27" s="4"/>
      <c r="W27" s="4"/>
      <c r="X27" s="4"/>
      <c r="Y27" s="4"/>
      <c r="Z27" s="3"/>
      <c r="AA27" s="3"/>
    </row>
    <row r="28" spans="16:27" ht="14.25">
      <c r="P28" s="3"/>
      <c r="Q28" s="4"/>
      <c r="R28" s="4"/>
      <c r="S28" s="3"/>
      <c r="T28" s="8"/>
      <c r="U28" s="4"/>
      <c r="V28" s="4"/>
      <c r="W28" s="4"/>
      <c r="X28" s="4"/>
      <c r="Y28" s="4"/>
      <c r="Z28" s="3"/>
      <c r="AA28" s="3"/>
    </row>
    <row r="29" spans="16:27" ht="14.25"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6:27" ht="14.25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6:27" ht="14.25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</sheetData>
  <sheetProtection/>
  <mergeCells count="11">
    <mergeCell ref="B6:I6"/>
    <mergeCell ref="B12:B13"/>
    <mergeCell ref="F12:I12"/>
    <mergeCell ref="C12:C13"/>
    <mergeCell ref="B23:C23"/>
    <mergeCell ref="B22:C22"/>
    <mergeCell ref="B2:J2"/>
    <mergeCell ref="J12:J13"/>
    <mergeCell ref="D12:D13"/>
    <mergeCell ref="E12:E13"/>
    <mergeCell ref="B3:I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U34"/>
  <sheetViews>
    <sheetView view="pageBreakPreview" zoomScaleSheetLayoutView="100" zoomScalePageLayoutView="0" workbookViewId="0" topLeftCell="A4">
      <selection activeCell="E17" sqref="E17"/>
    </sheetView>
  </sheetViews>
  <sheetFormatPr defaultColWidth="11.421875" defaultRowHeight="15"/>
  <cols>
    <col min="1" max="1" width="17.57421875" style="0" customWidth="1"/>
    <col min="2" max="2" width="5.57421875" style="0" customWidth="1"/>
    <col min="3" max="3" width="18.421875" style="0" customWidth="1"/>
    <col min="4" max="4" width="14.421875" style="0" customWidth="1"/>
    <col min="5" max="5" width="21.57421875" style="0" customWidth="1"/>
    <col min="6" max="6" width="9.421875" style="0" customWidth="1"/>
    <col min="7" max="7" width="10.57421875" style="0" customWidth="1"/>
    <col min="8" max="8" width="7.8515625" style="0" customWidth="1"/>
    <col min="9" max="9" width="9.57421875" style="0" customWidth="1"/>
    <col min="10" max="11" width="11.421875" style="0" customWidth="1"/>
    <col min="12" max="12" width="1.421875" style="0" customWidth="1"/>
  </cols>
  <sheetData>
    <row r="2" spans="1:14" ht="14.25">
      <c r="A2" s="461" t="s">
        <v>239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</row>
    <row r="3" spans="1:14" ht="15">
      <c r="A3" s="461" t="s">
        <v>309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15">
      <c r="H5" s="83"/>
    </row>
    <row r="6" spans="1:13" ht="21">
      <c r="A6" s="517" t="s">
        <v>232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21" ht="15">
      <c r="B9" s="1"/>
      <c r="C9" s="1"/>
      <c r="D9" s="1"/>
      <c r="E9" s="1"/>
      <c r="F9" s="1"/>
      <c r="G9" s="1"/>
      <c r="N9" s="3"/>
      <c r="O9" s="3"/>
      <c r="P9" s="3"/>
      <c r="Q9" s="3"/>
      <c r="R9" s="3"/>
      <c r="S9" s="3"/>
      <c r="T9" s="3"/>
      <c r="U9" s="3"/>
    </row>
    <row r="10" spans="2:21" ht="15">
      <c r="B10" s="1"/>
      <c r="C10" s="1"/>
      <c r="D10" s="1"/>
      <c r="E10" s="1"/>
      <c r="F10" s="1"/>
      <c r="G10" s="1"/>
      <c r="N10" s="3"/>
      <c r="O10" s="3"/>
      <c r="P10" s="3"/>
      <c r="Q10" s="3"/>
      <c r="R10" s="3"/>
      <c r="S10" s="3"/>
      <c r="T10" s="3"/>
      <c r="U10" s="3"/>
    </row>
    <row r="11" spans="14:21" ht="15.75" thickBot="1">
      <c r="N11" s="3"/>
      <c r="O11" s="3"/>
      <c r="P11" s="3"/>
      <c r="Q11" s="3"/>
      <c r="R11" s="3"/>
      <c r="S11" s="3"/>
      <c r="T11" s="3"/>
      <c r="U11" s="3"/>
    </row>
    <row r="12" spans="2:21" ht="18">
      <c r="B12" s="512" t="s">
        <v>0</v>
      </c>
      <c r="C12" s="512" t="s">
        <v>1</v>
      </c>
      <c r="D12" s="512" t="s">
        <v>34</v>
      </c>
      <c r="E12" s="512" t="s">
        <v>2</v>
      </c>
      <c r="F12" s="513" t="s">
        <v>5</v>
      </c>
      <c r="G12" s="514"/>
      <c r="H12" s="514"/>
      <c r="I12" s="515"/>
      <c r="J12" s="512" t="s">
        <v>4</v>
      </c>
      <c r="N12" s="3"/>
      <c r="O12" s="3"/>
      <c r="P12" s="4"/>
      <c r="Q12" s="4"/>
      <c r="R12" s="4"/>
      <c r="S12" s="4"/>
      <c r="T12" s="4"/>
      <c r="U12" s="4"/>
    </row>
    <row r="13" spans="2:21" ht="18.75" thickBot="1">
      <c r="B13" s="518"/>
      <c r="C13" s="518"/>
      <c r="D13" s="518"/>
      <c r="E13" s="518"/>
      <c r="F13" s="161">
        <v>1</v>
      </c>
      <c r="G13" s="162">
        <v>2</v>
      </c>
      <c r="H13" s="162">
        <v>3</v>
      </c>
      <c r="I13" s="163">
        <v>4</v>
      </c>
      <c r="J13" s="518"/>
      <c r="N13" s="3"/>
      <c r="O13" s="3"/>
      <c r="P13" s="8"/>
      <c r="Q13" s="4"/>
      <c r="R13" s="4"/>
      <c r="S13" s="4"/>
      <c r="T13" s="4"/>
      <c r="U13" s="4"/>
    </row>
    <row r="14" spans="2:21" ht="18">
      <c r="B14" s="164">
        <v>1</v>
      </c>
      <c r="C14" s="217" t="s">
        <v>72</v>
      </c>
      <c r="D14" s="115" t="s">
        <v>47</v>
      </c>
      <c r="E14" s="116" t="s">
        <v>40</v>
      </c>
      <c r="F14" s="569">
        <v>164</v>
      </c>
      <c r="G14" s="570">
        <v>165</v>
      </c>
      <c r="H14" s="570">
        <v>197</v>
      </c>
      <c r="I14" s="571">
        <v>185</v>
      </c>
      <c r="J14" s="259">
        <f>F14+G14+H14+I14</f>
        <v>711</v>
      </c>
      <c r="N14" s="3"/>
      <c r="O14" s="7"/>
      <c r="P14" s="8"/>
      <c r="Q14" s="4"/>
      <c r="R14" s="4"/>
      <c r="S14" s="4"/>
      <c r="T14" s="4"/>
      <c r="U14" s="4"/>
    </row>
    <row r="15" spans="2:21" ht="18">
      <c r="B15" s="151">
        <v>2</v>
      </c>
      <c r="C15" s="218" t="s">
        <v>73</v>
      </c>
      <c r="D15" s="95" t="s">
        <v>68</v>
      </c>
      <c r="E15" s="117" t="s">
        <v>42</v>
      </c>
      <c r="F15" s="572">
        <v>178</v>
      </c>
      <c r="G15" s="573">
        <v>153</v>
      </c>
      <c r="H15" s="573">
        <v>172</v>
      </c>
      <c r="I15" s="574">
        <v>177</v>
      </c>
      <c r="J15" s="256">
        <f>F15+G15+H15+I15</f>
        <v>680</v>
      </c>
      <c r="N15" s="3"/>
      <c r="O15" s="3"/>
      <c r="P15" s="4"/>
      <c r="Q15" s="4"/>
      <c r="R15" s="4"/>
      <c r="S15" s="4"/>
      <c r="T15" s="4"/>
      <c r="U15" s="4"/>
    </row>
    <row r="16" spans="2:21" ht="18">
      <c r="B16" s="151">
        <v>3</v>
      </c>
      <c r="C16" s="218" t="s">
        <v>90</v>
      </c>
      <c r="D16" s="95" t="s">
        <v>49</v>
      </c>
      <c r="E16" s="117" t="s">
        <v>43</v>
      </c>
      <c r="F16" s="572">
        <v>171</v>
      </c>
      <c r="G16" s="573">
        <v>180</v>
      </c>
      <c r="H16" s="573">
        <v>153</v>
      </c>
      <c r="I16" s="574">
        <v>175</v>
      </c>
      <c r="J16" s="152">
        <f>SUM(F16:I16)</f>
        <v>679</v>
      </c>
      <c r="N16" s="3"/>
      <c r="O16" s="3"/>
      <c r="P16" s="91"/>
      <c r="Q16" s="91"/>
      <c r="R16" s="91"/>
      <c r="S16" s="91"/>
      <c r="T16" s="91"/>
      <c r="U16" s="91"/>
    </row>
    <row r="17" spans="2:21" ht="18">
      <c r="B17" s="151">
        <v>4</v>
      </c>
      <c r="C17" s="218" t="s">
        <v>325</v>
      </c>
      <c r="D17" s="95" t="s">
        <v>67</v>
      </c>
      <c r="E17" s="117" t="s">
        <v>44</v>
      </c>
      <c r="F17" s="572">
        <v>166</v>
      </c>
      <c r="G17" s="573">
        <v>158</v>
      </c>
      <c r="H17" s="573">
        <v>165</v>
      </c>
      <c r="I17" s="574">
        <v>141</v>
      </c>
      <c r="J17" s="256">
        <f>F17+G17+H17+I17</f>
        <v>630</v>
      </c>
      <c r="N17" s="3"/>
      <c r="O17" s="3"/>
      <c r="P17" s="91"/>
      <c r="Q17" s="91"/>
      <c r="R17" s="91"/>
      <c r="S17" s="91"/>
      <c r="T17" s="91"/>
      <c r="U17" s="91"/>
    </row>
    <row r="18" spans="2:21" ht="18">
      <c r="B18" s="151">
        <v>5</v>
      </c>
      <c r="C18" s="219" t="s">
        <v>324</v>
      </c>
      <c r="D18" s="95" t="s">
        <v>52</v>
      </c>
      <c r="E18" s="119" t="s">
        <v>39</v>
      </c>
      <c r="F18" s="575">
        <v>152</v>
      </c>
      <c r="G18" s="576">
        <v>169</v>
      </c>
      <c r="H18" s="576">
        <v>151</v>
      </c>
      <c r="I18" s="577">
        <v>153</v>
      </c>
      <c r="J18" s="166">
        <f>SUM(F18:I18)</f>
        <v>625</v>
      </c>
      <c r="N18" s="3"/>
      <c r="O18" s="3"/>
      <c r="P18" s="4"/>
      <c r="Q18" s="4"/>
      <c r="R18" s="4"/>
      <c r="S18" s="4"/>
      <c r="T18" s="4"/>
      <c r="U18" s="4"/>
    </row>
    <row r="19" spans="2:21" ht="18.75" thickBot="1">
      <c r="B19" s="153">
        <v>6</v>
      </c>
      <c r="C19" s="581" t="s">
        <v>117</v>
      </c>
      <c r="D19" s="95" t="s">
        <v>323</v>
      </c>
      <c r="E19" s="118" t="s">
        <v>50</v>
      </c>
      <c r="F19" s="578">
        <v>160</v>
      </c>
      <c r="G19" s="579">
        <v>163</v>
      </c>
      <c r="H19" s="579">
        <v>147</v>
      </c>
      <c r="I19" s="580">
        <v>146</v>
      </c>
      <c r="J19" s="258">
        <f>F19+G19+H19+I19</f>
        <v>616</v>
      </c>
      <c r="N19" s="3"/>
      <c r="O19" s="3"/>
      <c r="P19" s="81"/>
      <c r="Q19" s="81"/>
      <c r="R19" s="81"/>
      <c r="S19" s="81"/>
      <c r="T19" s="81"/>
      <c r="U19" s="81"/>
    </row>
    <row r="20" spans="14:21" ht="14.25">
      <c r="N20" s="3"/>
      <c r="O20" s="3"/>
      <c r="P20" s="3"/>
      <c r="Q20" s="3"/>
      <c r="R20" s="3"/>
      <c r="S20" s="3"/>
      <c r="T20" s="3"/>
      <c r="U20" s="3"/>
    </row>
    <row r="21" spans="14:21" ht="14.25">
      <c r="N21" s="3"/>
      <c r="O21" s="28"/>
      <c r="P21" s="28"/>
      <c r="Q21" s="28"/>
      <c r="R21" s="28"/>
      <c r="S21" s="28"/>
      <c r="T21" s="3"/>
      <c r="U21" s="3"/>
    </row>
    <row r="22" spans="14:21" ht="14.25">
      <c r="N22" s="3"/>
      <c r="O22" s="28"/>
      <c r="P22" s="28"/>
      <c r="Q22" s="28"/>
      <c r="R22" s="28"/>
      <c r="S22" s="28"/>
      <c r="T22" s="3"/>
      <c r="U22" s="3"/>
    </row>
    <row r="23" spans="2:21" ht="14.25">
      <c r="B23" s="77"/>
      <c r="C23" s="76"/>
      <c r="D23" s="76"/>
      <c r="E23" s="76"/>
      <c r="F23" s="78"/>
      <c r="G23" s="78"/>
      <c r="H23" s="78"/>
      <c r="N23" s="3"/>
      <c r="O23" s="28"/>
      <c r="P23" s="28"/>
      <c r="Q23" s="28"/>
      <c r="R23" s="28"/>
      <c r="S23" s="28"/>
      <c r="T23" s="3"/>
      <c r="U23" s="3"/>
    </row>
    <row r="24" spans="2:21" ht="14.25">
      <c r="B24" s="231" t="s">
        <v>91</v>
      </c>
      <c r="F24" s="15"/>
      <c r="G24" s="15"/>
      <c r="H24" s="15"/>
      <c r="J24" s="14" t="s">
        <v>23</v>
      </c>
      <c r="K24" s="14"/>
      <c r="N24" s="3"/>
      <c r="O24" s="4"/>
      <c r="P24" s="4"/>
      <c r="Q24" s="4"/>
      <c r="R24" s="4"/>
      <c r="S24" s="4"/>
      <c r="T24" s="3"/>
      <c r="U24" s="3"/>
    </row>
    <row r="25" spans="2:21" ht="14.25">
      <c r="B25" s="516" t="s">
        <v>130</v>
      </c>
      <c r="C25" s="516"/>
      <c r="I25" s="299"/>
      <c r="J25" s="282" t="s">
        <v>240</v>
      </c>
      <c r="K25" s="21"/>
      <c r="N25" s="3"/>
      <c r="O25" s="4"/>
      <c r="P25" s="4"/>
      <c r="Q25" s="4"/>
      <c r="R25" s="4"/>
      <c r="S25" s="4"/>
      <c r="T25" s="3"/>
      <c r="U25" s="3"/>
    </row>
    <row r="26" spans="2:21" ht="14.25">
      <c r="B26" s="516" t="s">
        <v>223</v>
      </c>
      <c r="C26" s="516"/>
      <c r="I26" s="15"/>
      <c r="J26" s="15" t="s">
        <v>7</v>
      </c>
      <c r="K26" s="15"/>
      <c r="N26" s="3"/>
      <c r="O26" s="4"/>
      <c r="P26" s="4"/>
      <c r="Q26" s="4"/>
      <c r="R26" s="4"/>
      <c r="S26" s="4"/>
      <c r="T26" s="3"/>
      <c r="U26" s="3"/>
    </row>
    <row r="27" spans="14:21" ht="14.25">
      <c r="N27" s="3"/>
      <c r="O27" s="4"/>
      <c r="P27" s="4"/>
      <c r="Q27" s="4"/>
      <c r="R27" s="4"/>
      <c r="S27" s="4"/>
      <c r="T27" s="3"/>
      <c r="U27" s="3"/>
    </row>
    <row r="28" spans="14:21" ht="14.25">
      <c r="N28" s="3"/>
      <c r="O28" s="4"/>
      <c r="P28" s="4"/>
      <c r="Q28" s="4"/>
      <c r="R28" s="4"/>
      <c r="S28" s="4"/>
      <c r="T28" s="3"/>
      <c r="U28" s="3"/>
    </row>
    <row r="29" spans="14:21" ht="14.25">
      <c r="N29" s="3"/>
      <c r="O29" s="4"/>
      <c r="P29" s="4"/>
      <c r="Q29" s="4"/>
      <c r="R29" s="4"/>
      <c r="S29" s="4"/>
      <c r="T29" s="3"/>
      <c r="U29" s="3"/>
    </row>
    <row r="30" spans="14:21" ht="14.25">
      <c r="N30" s="3"/>
      <c r="O30" s="4"/>
      <c r="P30" s="4"/>
      <c r="Q30" s="4"/>
      <c r="R30" s="4"/>
      <c r="S30" s="4"/>
      <c r="T30" s="3"/>
      <c r="U30" s="3"/>
    </row>
    <row r="31" spans="14:21" ht="14.25">
      <c r="N31" s="3"/>
      <c r="O31" s="4"/>
      <c r="P31" s="4"/>
      <c r="Q31" s="4"/>
      <c r="R31" s="4"/>
      <c r="S31" s="4"/>
      <c r="T31" s="3"/>
      <c r="U31" s="3"/>
    </row>
    <row r="32" spans="14:21" ht="14.25">
      <c r="N32" s="3"/>
      <c r="O32" s="3"/>
      <c r="P32" s="3"/>
      <c r="Q32" s="3"/>
      <c r="R32" s="3"/>
      <c r="S32" s="3"/>
      <c r="T32" s="3"/>
      <c r="U32" s="3"/>
    </row>
    <row r="33" spans="14:21" ht="14.25">
      <c r="N33" s="3"/>
      <c r="O33" s="3"/>
      <c r="P33" s="3"/>
      <c r="Q33" s="3"/>
      <c r="R33" s="3"/>
      <c r="S33" s="3"/>
      <c r="T33" s="3"/>
      <c r="U33" s="3"/>
    </row>
    <row r="34" spans="14:21" ht="14.25">
      <c r="N34" s="3"/>
      <c r="O34" s="3"/>
      <c r="P34" s="3"/>
      <c r="Q34" s="3"/>
      <c r="R34" s="3"/>
      <c r="S34" s="3"/>
      <c r="T34" s="3"/>
      <c r="U34" s="3"/>
    </row>
  </sheetData>
  <sheetProtection/>
  <mergeCells count="11">
    <mergeCell ref="J12:J13"/>
    <mergeCell ref="B12:B13"/>
    <mergeCell ref="C12:C13"/>
    <mergeCell ref="B25:C25"/>
    <mergeCell ref="B26:C26"/>
    <mergeCell ref="A2:N2"/>
    <mergeCell ref="A3:N3"/>
    <mergeCell ref="A6:M6"/>
    <mergeCell ref="D12:D13"/>
    <mergeCell ref="E12:E13"/>
    <mergeCell ref="F12:I12"/>
  </mergeCells>
  <printOptions/>
  <pageMargins left="0.7" right="0.7" top="0.75" bottom="0.75" header="0.3" footer="0.3"/>
  <pageSetup horizontalDpi="300" verticalDpi="3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2:Y33"/>
  <sheetViews>
    <sheetView zoomScalePageLayoutView="0" workbookViewId="0" topLeftCell="A4">
      <selection activeCell="L15" sqref="L15"/>
    </sheetView>
  </sheetViews>
  <sheetFormatPr defaultColWidth="11.421875" defaultRowHeight="15"/>
  <cols>
    <col min="1" max="1" width="17.57421875" style="0" customWidth="1"/>
    <col min="2" max="2" width="5.57421875" style="0" customWidth="1"/>
    <col min="3" max="3" width="19.421875" style="0" customWidth="1"/>
    <col min="4" max="5" width="13.421875" style="0" customWidth="1"/>
    <col min="6" max="9" width="6.57421875" style="0" customWidth="1"/>
    <col min="10" max="10" width="10.8515625" style="0" customWidth="1"/>
  </cols>
  <sheetData>
    <row r="2" spans="2:10" ht="15">
      <c r="B2" s="522" t="s">
        <v>239</v>
      </c>
      <c r="C2" s="522"/>
      <c r="D2" s="522"/>
      <c r="E2" s="522"/>
      <c r="F2" s="522"/>
      <c r="G2" s="522"/>
      <c r="H2" s="522"/>
      <c r="I2" s="522"/>
      <c r="J2" s="522"/>
    </row>
    <row r="3" spans="2:9" ht="15">
      <c r="B3" s="522" t="s">
        <v>309</v>
      </c>
      <c r="C3" s="522"/>
      <c r="D3" s="522"/>
      <c r="E3" s="522"/>
      <c r="F3" s="522"/>
      <c r="G3" s="522"/>
      <c r="H3" s="522"/>
      <c r="I3" s="522"/>
    </row>
    <row r="4" spans="2:9" ht="15">
      <c r="B4" s="1"/>
      <c r="C4" s="1"/>
      <c r="D4" s="1"/>
      <c r="E4" s="1"/>
      <c r="F4" s="1"/>
      <c r="G4" s="1"/>
      <c r="H4" s="1"/>
      <c r="I4" s="1"/>
    </row>
    <row r="6" spans="2:7" ht="21">
      <c r="B6" s="462" t="s">
        <v>25</v>
      </c>
      <c r="C6" s="462"/>
      <c r="D6" s="462"/>
      <c r="E6" s="462"/>
      <c r="F6" s="462"/>
      <c r="G6" s="462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25" ht="15">
      <c r="B9" s="1"/>
      <c r="C9" s="1"/>
      <c r="D9" s="1"/>
      <c r="E9" s="1"/>
      <c r="F9" s="1"/>
      <c r="G9" s="1"/>
      <c r="H9" s="1"/>
      <c r="I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4:25" ht="15.75" thickBot="1"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5" ht="18">
      <c r="B11" s="525" t="s">
        <v>0</v>
      </c>
      <c r="C11" s="519" t="s">
        <v>1</v>
      </c>
      <c r="D11" s="519" t="s">
        <v>34</v>
      </c>
      <c r="E11" s="519" t="s">
        <v>2</v>
      </c>
      <c r="F11" s="519" t="s">
        <v>5</v>
      </c>
      <c r="G11" s="519"/>
      <c r="H11" s="519"/>
      <c r="I11" s="521"/>
      <c r="J11" s="523" t="s">
        <v>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8.75" thickBot="1">
      <c r="B12" s="526"/>
      <c r="C12" s="520"/>
      <c r="D12" s="520"/>
      <c r="E12" s="520"/>
      <c r="F12" s="162">
        <v>1</v>
      </c>
      <c r="G12" s="162">
        <v>2</v>
      </c>
      <c r="H12" s="162">
        <v>3</v>
      </c>
      <c r="I12" s="163">
        <v>4</v>
      </c>
      <c r="J12" s="524"/>
      <c r="N12" s="3"/>
      <c r="O12" s="3"/>
      <c r="P12" s="3"/>
      <c r="Q12" s="4"/>
      <c r="R12" s="4"/>
      <c r="S12" s="3"/>
      <c r="T12" s="4"/>
      <c r="U12" s="4"/>
      <c r="V12" s="4"/>
      <c r="W12" s="4"/>
      <c r="X12" s="4"/>
      <c r="Y12" s="4"/>
    </row>
    <row r="13" spans="2:25" ht="18">
      <c r="B13" s="165">
        <v>1</v>
      </c>
      <c r="C13" s="120" t="s">
        <v>158</v>
      </c>
      <c r="D13" s="120" t="s">
        <v>159</v>
      </c>
      <c r="E13" s="224" t="s">
        <v>39</v>
      </c>
      <c r="F13" s="569">
        <v>177</v>
      </c>
      <c r="G13" s="570">
        <v>177</v>
      </c>
      <c r="H13" s="570">
        <v>188</v>
      </c>
      <c r="I13" s="571">
        <v>175</v>
      </c>
      <c r="J13" s="264">
        <f>SUM(F13:I13)</f>
        <v>717</v>
      </c>
      <c r="K13" s="112"/>
      <c r="N13" s="3"/>
      <c r="O13" s="3"/>
      <c r="P13" s="3"/>
      <c r="Q13" s="4"/>
      <c r="R13" s="4"/>
      <c r="S13" s="3"/>
      <c r="T13" s="8"/>
      <c r="U13" s="4"/>
      <c r="V13" s="4"/>
      <c r="W13" s="4"/>
      <c r="X13" s="4"/>
      <c r="Y13" s="4"/>
    </row>
    <row r="14" spans="2:25" ht="18">
      <c r="B14" s="154">
        <v>2</v>
      </c>
      <c r="C14" s="93" t="s">
        <v>161</v>
      </c>
      <c r="D14" s="93" t="s">
        <v>162</v>
      </c>
      <c r="E14" s="122" t="s">
        <v>39</v>
      </c>
      <c r="F14" s="594">
        <v>160</v>
      </c>
      <c r="G14" s="595">
        <v>175</v>
      </c>
      <c r="H14" s="595">
        <v>189</v>
      </c>
      <c r="I14" s="596">
        <v>179</v>
      </c>
      <c r="J14" s="200">
        <f>SUM(F14:I14)</f>
        <v>703</v>
      </c>
      <c r="K14" s="112"/>
      <c r="N14" s="3"/>
      <c r="O14" s="3"/>
      <c r="P14" s="3"/>
      <c r="Q14" s="4"/>
      <c r="R14" s="4"/>
      <c r="S14" s="7"/>
      <c r="T14" s="8"/>
      <c r="U14" s="4"/>
      <c r="V14" s="4"/>
      <c r="W14" s="4"/>
      <c r="X14" s="4"/>
      <c r="Y14" s="4"/>
    </row>
    <row r="15" spans="2:25" ht="18">
      <c r="B15" s="154">
        <v>3</v>
      </c>
      <c r="C15" s="92" t="s">
        <v>78</v>
      </c>
      <c r="D15" s="92" t="s">
        <v>52</v>
      </c>
      <c r="E15" s="123" t="s">
        <v>41</v>
      </c>
      <c r="F15" s="572">
        <v>163</v>
      </c>
      <c r="G15" s="573">
        <v>170</v>
      </c>
      <c r="H15" s="573">
        <v>175</v>
      </c>
      <c r="I15" s="574">
        <v>184</v>
      </c>
      <c r="J15" s="200">
        <f>SUM(F15:I15)</f>
        <v>692</v>
      </c>
      <c r="N15" s="3"/>
      <c r="O15" s="3"/>
      <c r="P15" s="3"/>
      <c r="Q15" s="4"/>
      <c r="R15" s="4"/>
      <c r="S15" s="3"/>
      <c r="T15" s="4"/>
      <c r="U15" s="4"/>
      <c r="V15" s="4"/>
      <c r="W15" s="4"/>
      <c r="X15" s="4"/>
      <c r="Y15" s="4"/>
    </row>
    <row r="16" spans="2:25" ht="18">
      <c r="B16" s="154">
        <v>4</v>
      </c>
      <c r="C16" s="92" t="s">
        <v>165</v>
      </c>
      <c r="D16" s="92" t="s">
        <v>166</v>
      </c>
      <c r="E16" s="123" t="s">
        <v>55</v>
      </c>
      <c r="F16" s="594">
        <v>169</v>
      </c>
      <c r="G16" s="595">
        <v>183</v>
      </c>
      <c r="H16" s="595">
        <v>164</v>
      </c>
      <c r="I16" s="596">
        <v>171</v>
      </c>
      <c r="J16" s="200">
        <f>SUM(F16:I16)</f>
        <v>687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5" ht="18">
      <c r="B17" s="154">
        <v>5</v>
      </c>
      <c r="C17" s="356" t="s">
        <v>335</v>
      </c>
      <c r="D17" s="92" t="s">
        <v>334</v>
      </c>
      <c r="E17" s="123" t="s">
        <v>42</v>
      </c>
      <c r="F17" s="595">
        <v>153</v>
      </c>
      <c r="G17" s="595">
        <v>157</v>
      </c>
      <c r="H17" s="595">
        <v>184</v>
      </c>
      <c r="I17" s="596">
        <v>190</v>
      </c>
      <c r="J17" s="200">
        <f>SUM(F17:I17)</f>
        <v>684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25" ht="18.75" thickBot="1">
      <c r="B18" s="155">
        <v>6</v>
      </c>
      <c r="C18" s="94" t="s">
        <v>79</v>
      </c>
      <c r="D18" s="94" t="s">
        <v>53</v>
      </c>
      <c r="E18" s="128" t="s">
        <v>42</v>
      </c>
      <c r="F18" s="578">
        <v>173</v>
      </c>
      <c r="G18" s="579">
        <v>160</v>
      </c>
      <c r="H18" s="579">
        <v>172</v>
      </c>
      <c r="I18" s="580">
        <v>166</v>
      </c>
      <c r="J18" s="201">
        <f>SUM(F18:I18)</f>
        <v>671</v>
      </c>
      <c r="N18" s="3"/>
      <c r="O18" s="28"/>
      <c r="P18" s="28"/>
      <c r="Q18" s="28"/>
      <c r="R18" s="28"/>
      <c r="S18" s="28"/>
      <c r="T18" s="28"/>
      <c r="U18" s="28"/>
      <c r="V18" s="28"/>
      <c r="W18" s="28"/>
      <c r="X18" s="3"/>
      <c r="Y18" s="3"/>
    </row>
    <row r="19" spans="14:25" ht="14.25">
      <c r="N19" s="3"/>
      <c r="O19" s="28"/>
      <c r="P19" s="28"/>
      <c r="Q19" s="28"/>
      <c r="R19" s="28"/>
      <c r="S19" s="28"/>
      <c r="T19" s="28"/>
      <c r="U19" s="28"/>
      <c r="V19" s="28"/>
      <c r="W19" s="28"/>
      <c r="X19" s="3"/>
      <c r="Y19" s="3"/>
    </row>
    <row r="20" spans="14:25" ht="14.25">
      <c r="N20" s="3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</row>
    <row r="21" spans="14:25" ht="14.25">
      <c r="N21" s="3"/>
      <c r="O21" s="28"/>
      <c r="P21" s="28"/>
      <c r="Q21" s="28"/>
      <c r="R21" s="28"/>
      <c r="S21" s="28"/>
      <c r="T21" s="28"/>
      <c r="U21" s="28"/>
      <c r="V21" s="28"/>
      <c r="W21" s="28"/>
      <c r="X21" s="3"/>
      <c r="Y21" s="3"/>
    </row>
    <row r="22" spans="2:25" ht="14.25">
      <c r="B22" s="77"/>
      <c r="C22" s="76"/>
      <c r="D22" s="76"/>
      <c r="E22" s="76"/>
      <c r="F22" s="78"/>
      <c r="G22" s="78"/>
      <c r="H22" s="78"/>
      <c r="N22" s="3"/>
      <c r="O22" s="28"/>
      <c r="P22" s="28"/>
      <c r="Q22" s="28"/>
      <c r="R22" s="28"/>
      <c r="S22" s="28"/>
      <c r="T22" s="28"/>
      <c r="U22" s="28"/>
      <c r="V22" s="28"/>
      <c r="W22" s="28"/>
      <c r="X22" s="3"/>
      <c r="Y22" s="3"/>
    </row>
    <row r="23" spans="2:25" ht="14.25">
      <c r="B23" s="231" t="s">
        <v>91</v>
      </c>
      <c r="F23" s="15"/>
      <c r="G23" s="15"/>
      <c r="H23" s="15"/>
      <c r="J23" s="14" t="s">
        <v>23</v>
      </c>
      <c r="K23" s="14"/>
      <c r="N23" s="3"/>
      <c r="O23" s="4"/>
      <c r="P23" s="4"/>
      <c r="Q23" s="3"/>
      <c r="R23" s="8"/>
      <c r="S23" s="4"/>
      <c r="T23" s="4"/>
      <c r="U23" s="4"/>
      <c r="V23" s="4"/>
      <c r="W23" s="4"/>
      <c r="X23" s="3"/>
      <c r="Y23" s="3"/>
    </row>
    <row r="24" spans="2:25" ht="14.25">
      <c r="B24" s="516" t="s">
        <v>130</v>
      </c>
      <c r="C24" s="516"/>
      <c r="I24" s="21"/>
      <c r="J24" s="282" t="s">
        <v>240</v>
      </c>
      <c r="K24" s="21"/>
      <c r="N24" s="3"/>
      <c r="O24" s="4"/>
      <c r="P24" s="4"/>
      <c r="Q24" s="29"/>
      <c r="R24" s="8"/>
      <c r="S24" s="4"/>
      <c r="T24" s="4"/>
      <c r="U24" s="4"/>
      <c r="V24" s="4"/>
      <c r="W24" s="4"/>
      <c r="X24" s="3"/>
      <c r="Y24" s="3"/>
    </row>
    <row r="25" spans="2:25" ht="14.25">
      <c r="B25" s="516" t="s">
        <v>223</v>
      </c>
      <c r="C25" s="516"/>
      <c r="I25" s="15"/>
      <c r="J25" s="15" t="s">
        <v>7</v>
      </c>
      <c r="K25" s="15"/>
      <c r="N25" s="3"/>
      <c r="O25" s="4"/>
      <c r="P25" s="4"/>
      <c r="Q25" s="3"/>
      <c r="R25" s="4"/>
      <c r="S25" s="4"/>
      <c r="T25" s="4"/>
      <c r="U25" s="4"/>
      <c r="V25" s="4"/>
      <c r="W25" s="4"/>
      <c r="X25" s="3"/>
      <c r="Y25" s="3"/>
    </row>
    <row r="26" spans="14:25" ht="14.25">
      <c r="N26" s="3"/>
      <c r="O26" s="4"/>
      <c r="P26" s="4"/>
      <c r="Q26" s="3"/>
      <c r="R26" s="8"/>
      <c r="S26" s="4"/>
      <c r="T26" s="4"/>
      <c r="U26" s="4"/>
      <c r="V26" s="4"/>
      <c r="W26" s="4"/>
      <c r="X26" s="3"/>
      <c r="Y26" s="3"/>
    </row>
    <row r="27" spans="14:25" ht="14.25">
      <c r="N27" s="3"/>
      <c r="O27" s="4"/>
      <c r="P27" s="4"/>
      <c r="Q27" s="7"/>
      <c r="R27" s="8"/>
      <c r="S27" s="4"/>
      <c r="T27" s="4"/>
      <c r="U27" s="4"/>
      <c r="V27" s="4"/>
      <c r="W27" s="4"/>
      <c r="X27" s="3"/>
      <c r="Y27" s="3"/>
    </row>
    <row r="28" spans="14:25" ht="14.25">
      <c r="N28" s="3"/>
      <c r="O28" s="4"/>
      <c r="P28" s="4"/>
      <c r="Q28" s="3"/>
      <c r="R28" s="4"/>
      <c r="S28" s="4"/>
      <c r="T28" s="4"/>
      <c r="U28" s="4"/>
      <c r="V28" s="4"/>
      <c r="W28" s="4"/>
      <c r="X28" s="3"/>
      <c r="Y28" s="3"/>
    </row>
    <row r="29" spans="14:25" ht="14.25">
      <c r="N29" s="3"/>
      <c r="O29" s="4"/>
      <c r="P29" s="4"/>
      <c r="Q29" s="3"/>
      <c r="R29" s="4"/>
      <c r="S29" s="4"/>
      <c r="T29" s="4"/>
      <c r="U29" s="4"/>
      <c r="V29" s="4"/>
      <c r="W29" s="4"/>
      <c r="X29" s="3"/>
      <c r="Y29" s="3"/>
    </row>
    <row r="30" spans="14:25" ht="14.25">
      <c r="N30" s="3"/>
      <c r="O30" s="4"/>
      <c r="P30" s="4"/>
      <c r="Q30" s="3"/>
      <c r="R30" s="8"/>
      <c r="S30" s="4"/>
      <c r="T30" s="4"/>
      <c r="U30" s="4"/>
      <c r="V30" s="4"/>
      <c r="W30" s="4"/>
      <c r="X30" s="3"/>
      <c r="Y30" s="3"/>
    </row>
    <row r="31" spans="14:25" ht="14.25"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4:25" ht="14.25"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4:25" ht="14.25"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</sheetData>
  <sheetProtection/>
  <mergeCells count="11">
    <mergeCell ref="D11:D12"/>
    <mergeCell ref="E11:E12"/>
    <mergeCell ref="F11:I11"/>
    <mergeCell ref="B24:C24"/>
    <mergeCell ref="B25:C25"/>
    <mergeCell ref="B2:J2"/>
    <mergeCell ref="B3:I3"/>
    <mergeCell ref="B6:G6"/>
    <mergeCell ref="J11:J12"/>
    <mergeCell ref="B11:B12"/>
    <mergeCell ref="C11:C12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SAZPS</dc:creator>
  <cp:keywords/>
  <dc:description/>
  <cp:lastModifiedBy>Mirko</cp:lastModifiedBy>
  <cp:lastPrinted>2022-06-01T14:05:38Z</cp:lastPrinted>
  <dcterms:created xsi:type="dcterms:W3CDTF">2015-05-07T08:46:45Z</dcterms:created>
  <dcterms:modified xsi:type="dcterms:W3CDTF">2022-06-01T14:06:40Z</dcterms:modified>
  <cp:category/>
  <cp:version/>
  <cp:contentType/>
  <cp:contentStatus/>
</cp:coreProperties>
</file>